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ведомственная" sheetId="1" r:id="rId1"/>
    <sheet name="РП" sheetId="2" r:id="rId2"/>
  </sheets>
  <definedNames>
    <definedName name="_xlnm.Print_Titles" localSheetId="0">'ведомственная'!$10:$10</definedName>
    <definedName name="_xlnm.Print_Titles" localSheetId="1">'РП'!$11:$11</definedName>
    <definedName name="_xlnm.Print_Area" localSheetId="0">'ведомственная'!$A$1:$I$59</definedName>
    <definedName name="_xlnm.Print_Area" localSheetId="1">'РП'!$A$1:$F$30</definedName>
  </definedNames>
  <calcPr fullCalcOnLoad="1"/>
</workbook>
</file>

<file path=xl/sharedStrings.xml><?xml version="1.0" encoding="utf-8"?>
<sst xmlns="http://schemas.openxmlformats.org/spreadsheetml/2006/main" count="282" uniqueCount="97">
  <si>
    <t>Наименование</t>
  </si>
  <si>
    <t>Раздел</t>
  </si>
  <si>
    <t>Подраздел</t>
  </si>
  <si>
    <t>Целевая статья</t>
  </si>
  <si>
    <t>Вид расходов</t>
  </si>
  <si>
    <t>ИТОГО РАСХОДОВ</t>
  </si>
  <si>
    <t>расходы по основной деятельности</t>
  </si>
  <si>
    <t>расходы осущетсвляемые за счет доходов от предпринимательской и иной деятельности</t>
  </si>
  <si>
    <t>Общегосударственные вопросы</t>
  </si>
  <si>
    <t>01</t>
  </si>
  <si>
    <t>03</t>
  </si>
  <si>
    <t xml:space="preserve">01 </t>
  </si>
  <si>
    <t>04</t>
  </si>
  <si>
    <t>05</t>
  </si>
  <si>
    <t>02</t>
  </si>
  <si>
    <t>08</t>
  </si>
  <si>
    <t>Культура</t>
  </si>
  <si>
    <t xml:space="preserve">И Т О Г О:                        </t>
  </si>
  <si>
    <t>00</t>
  </si>
  <si>
    <t>(тыс.руб.)</t>
  </si>
  <si>
    <t>Жилищно- 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</si>
  <si>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</si>
  <si>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</si>
  <si>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Национальная оборона</t>
  </si>
  <si>
    <t>Благоустройство</t>
  </si>
  <si>
    <t>12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</si>
  <si>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</si>
  <si>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</si>
  <si>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</si>
  <si>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</si>
  <si>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</si>
  <si>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</si>
  <si>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110</t>
  </si>
  <si>
    <t>Учреждения культуры</t>
  </si>
  <si>
    <t>Администрация Плотинского сельского поселения</t>
  </si>
  <si>
    <t>307</t>
  </si>
  <si>
    <t>120</t>
  </si>
  <si>
    <t>Другие общегосударственные вопросы</t>
  </si>
  <si>
    <t>13</t>
  </si>
  <si>
    <t>Национальная экономика</t>
  </si>
  <si>
    <t>Дорожное хозяйство (дорожные фонды)</t>
  </si>
  <si>
    <t>09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</si>
  <si>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</si>
  <si>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</si>
  <si>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</si>
  <si>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экономики</t>
  </si>
  <si>
    <t>Совета Плотинского сельского поселения</t>
  </si>
  <si>
    <t>Расходы</t>
  </si>
  <si>
    <t>по ведомственной структуре расходов</t>
  </si>
  <si>
    <t>по разделам и подразделам классификации расходов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</si>
  <si>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</si>
  <si>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Обеспечение проведения выборов и референдумов</t>
  </si>
  <si>
    <t>07</t>
  </si>
  <si>
    <t>Уличное освещение</t>
  </si>
  <si>
    <t>Расходы на выплаты персоналу казенных учреждений</t>
  </si>
  <si>
    <t>"Об исполнении  бюджета Плотинского сельского поселения за 2014 год"</t>
  </si>
  <si>
    <t>бюджета Плотинского сельского поселения за 2014 год</t>
  </si>
  <si>
    <t>Код ГРБС</t>
  </si>
  <si>
    <t>17 0 1001</t>
  </si>
  <si>
    <t>Расходы на выплаты персоналу государственных (муниципальных) органов</t>
  </si>
  <si>
    <t>07 0 4214</t>
  </si>
  <si>
    <t>Иные закупки товаров, работ и услуг для обеспечения государственных (муниципальных) нужд</t>
  </si>
  <si>
    <t>240</t>
  </si>
  <si>
    <t>Осуществление полномочий поселения органами исполнительной власти Плотинского сельского поселения</t>
  </si>
  <si>
    <t>17 0 1002</t>
  </si>
  <si>
    <t>Уплата налогов, сборов и иных платежей</t>
  </si>
  <si>
    <t>850</t>
  </si>
  <si>
    <t>Осуществление переданных полномочий Плотинского сельского поселения по составлению и исполнению бюджета поселения</t>
  </si>
  <si>
    <t>17 0 7801</t>
  </si>
  <si>
    <t>540</t>
  </si>
  <si>
    <t>Реализация государственных функциий связанных с общегосударственным управлением</t>
  </si>
  <si>
    <t>17 0 1005</t>
  </si>
  <si>
    <t>Содержание прочего имущества, находящегося в муниципальной собственности поселения</t>
  </si>
  <si>
    <t>04 0 6032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</si>
  <si>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</si>
  <si>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17 0 5118</t>
  </si>
  <si>
    <t>Муниципальный дорожный фонд Плотинского сельского поселения</t>
  </si>
  <si>
    <t>05 0 6040</t>
  </si>
  <si>
    <t>Жилищное хозяйство</t>
  </si>
  <si>
    <t>Содержание муниципального жилого фонда</t>
  </si>
  <si>
    <t>04 0 6030</t>
  </si>
  <si>
    <t>Коммунальное хозяйство</t>
  </si>
  <si>
    <t>Организация в границах поселения электро-, тепло-, газо- и водоснабжения населения, водоотведения</t>
  </si>
  <si>
    <t>06 0 6050</t>
  </si>
  <si>
    <t>03 0 6601</t>
  </si>
  <si>
    <t>01 0 2004</t>
  </si>
  <si>
    <t>396</t>
  </si>
  <si>
    <t>50</t>
  </si>
  <si>
    <t>346</t>
  </si>
  <si>
    <t>Осуществление переданных полномочий Плотинского сельского поселения по библиотечному обслуживанию населения</t>
  </si>
  <si>
    <t>01 0 7802</t>
  </si>
  <si>
    <t>Приложение № 3</t>
  </si>
  <si>
    <t>Приложение № 4</t>
  </si>
  <si>
    <t>к решению     XIV  сессии   III созыва</t>
  </si>
  <si>
    <t>от   " 09    " 06.     2015 года  № 32</t>
  </si>
  <si>
    <t>к решению     XIV       сессии     III   созыва</t>
  </si>
  <si>
    <t>от   "  09   "  06.              2015 года  №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</si>
</sst>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#,##0.0"/>
    <numFmt numFmtId="168" formatCode="#,##0.000"/>
  </numFmts>
  <fonts count="3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wrapText="1"/>
    </xf>
    <xf numFmtId="167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2" fontId="6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wrapText="1"/>
    </xf>
    <xf numFmtId="167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8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67" fontId="1" fillId="0" borderId="19" xfId="0" applyNumberFormat="1" applyFont="1" applyBorder="1" applyAlignment="1">
      <alignment horizontal="center" wrapText="1"/>
    </xf>
    <xf numFmtId="167" fontId="1" fillId="0" borderId="12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167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0" applyFont="1" applyBorder="1" applyAlignment="1">
      <alignment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0" fontId="31" fillId="0" borderId="18" xfId="0" applyFont="1" applyBorder="1" applyAlignment="1">
      <alignment wrapText="1"/>
    </xf>
    <xf numFmtId="49" fontId="31" fillId="0" borderId="12" xfId="0" applyNumberFormat="1" applyFont="1" applyBorder="1" applyAlignment="1">
      <alignment horizontal="center"/>
    </xf>
    <xf numFmtId="167" fontId="31" fillId="0" borderId="12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49" fontId="30" fillId="0" borderId="11" xfId="0" applyNumberFormat="1" applyFont="1" applyBorder="1" applyAlignment="1">
      <alignment horizontal="center"/>
    </xf>
    <xf numFmtId="167" fontId="30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49" fontId="31" fillId="0" borderId="11" xfId="0" applyNumberFormat="1" applyFont="1" applyBorder="1" applyAlignment="1">
      <alignment horizontal="center"/>
    </xf>
    <xf numFmtId="167" fontId="31" fillId="0" borderId="11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167" fontId="33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right" wrapText="1"/>
    </xf>
    <xf numFmtId="167" fontId="31" fillId="0" borderId="11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justify" wrapText="1"/>
    </xf>
    <xf numFmtId="0" fontId="0" fillId="24" borderId="11" xfId="0" applyFill="1" applyBorder="1" applyAlignment="1">
      <alignment wrapText="1"/>
    </xf>
    <xf numFmtId="49" fontId="2" fillId="24" borderId="11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25" xfId="0" applyFont="1" applyBorder="1" applyAlignment="1">
      <alignment wrapText="1"/>
    </xf>
    <xf numFmtId="49" fontId="2" fillId="0" borderId="25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67" fontId="0" fillId="0" borderId="11" xfId="0" applyNumberFormat="1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31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1" width="72.625" style="0" customWidth="1"/>
    <col min="2" max="2" width="3.875" style="0" customWidth="1"/>
    <col min="3" max="3" width="3.00390625" style="0" customWidth="1"/>
    <col min="4" max="4" width="2.75390625" style="0" customWidth="1"/>
    <col min="6" max="6" width="4.00390625" style="0" customWidth="1"/>
    <col min="7" max="7" width="10.375" style="0" customWidth="1"/>
    <col min="8" max="8" width="11.625" style="0" hidden="1" customWidth="1"/>
    <col min="9" max="9" width="7.125" style="0" hidden="1" customWidth="1"/>
    <col min="10" max="10" width="7.00390625" style="0" customWidth="1"/>
  </cols>
  <sheetData>
    <row r="1" spans="1:10" ht="15.75" customHeight="1">
      <c r="A1" s="107"/>
      <c r="B1" s="112" t="s">
        <v>91</v>
      </c>
      <c r="C1" s="112"/>
      <c r="D1" s="112"/>
      <c r="E1" s="112"/>
      <c r="F1" s="112"/>
      <c r="G1" s="112"/>
      <c r="H1" s="50"/>
      <c r="I1" s="11"/>
      <c r="J1" s="11"/>
    </row>
    <row r="2" spans="1:10" ht="15.75" customHeight="1">
      <c r="A2" s="107"/>
      <c r="B2" s="112" t="s">
        <v>95</v>
      </c>
      <c r="C2" s="112"/>
      <c r="D2" s="112"/>
      <c r="E2" s="112"/>
      <c r="F2" s="112"/>
      <c r="G2" s="112"/>
      <c r="H2" s="50"/>
      <c r="I2" s="50"/>
      <c r="J2" s="50"/>
    </row>
    <row r="3" spans="1:10" ht="15.75" customHeight="1">
      <c r="A3" s="107"/>
      <c r="B3" s="112" t="s">
        <v>96</v>
      </c>
      <c r="C3" s="112"/>
      <c r="D3" s="112"/>
      <c r="E3" s="112"/>
      <c r="F3" s="112"/>
      <c r="G3" s="112"/>
      <c r="H3" s="50"/>
      <c r="I3" s="50"/>
      <c r="J3" s="11"/>
    </row>
    <row r="4" spans="1:10" ht="27.75" customHeight="1">
      <c r="A4" s="107"/>
      <c r="B4" s="113" t="s">
        <v>46</v>
      </c>
      <c r="C4" s="113"/>
      <c r="D4" s="113"/>
      <c r="E4" s="113"/>
      <c r="F4" s="113"/>
      <c r="G4" s="113"/>
      <c r="H4" s="50"/>
      <c r="I4" s="50"/>
      <c r="J4" s="11"/>
    </row>
    <row r="5" spans="1:10" ht="27.75" customHeight="1">
      <c r="A5" s="107"/>
      <c r="B5" s="113" t="s">
        <v>55</v>
      </c>
      <c r="C5" s="113"/>
      <c r="D5" s="113"/>
      <c r="E5" s="113"/>
      <c r="F5" s="113"/>
      <c r="G5" s="113"/>
      <c r="H5" s="50"/>
      <c r="I5" s="50"/>
      <c r="J5" s="11"/>
    </row>
    <row r="6" spans="1:10" ht="15.75" customHeight="1">
      <c r="A6" s="117" t="s">
        <v>47</v>
      </c>
      <c r="B6" s="117"/>
      <c r="C6" s="117"/>
      <c r="D6" s="117"/>
      <c r="E6" s="117"/>
      <c r="F6" s="117"/>
      <c r="G6" s="117"/>
      <c r="H6" s="111"/>
      <c r="I6" s="111"/>
      <c r="J6" s="12"/>
    </row>
    <row r="7" spans="1:9" ht="15.75" customHeight="1">
      <c r="A7" s="117" t="s">
        <v>56</v>
      </c>
      <c r="B7" s="117"/>
      <c r="C7" s="117"/>
      <c r="D7" s="117"/>
      <c r="E7" s="117"/>
      <c r="F7" s="117"/>
      <c r="G7" s="117"/>
      <c r="H7" s="117"/>
      <c r="I7" s="117"/>
    </row>
    <row r="8" spans="1:9" ht="15.75" customHeight="1">
      <c r="A8" s="117" t="s">
        <v>48</v>
      </c>
      <c r="B8" s="117"/>
      <c r="C8" s="117"/>
      <c r="D8" s="117"/>
      <c r="E8" s="117"/>
      <c r="F8" s="117"/>
      <c r="G8" s="117"/>
      <c r="H8" s="117"/>
      <c r="I8" s="117"/>
    </row>
    <row r="9" spans="7:9" ht="14.25" customHeight="1" thickBot="1">
      <c r="G9" s="56" t="s">
        <v>19</v>
      </c>
      <c r="I9" s="1" t="s">
        <v>19</v>
      </c>
    </row>
    <row r="10" spans="1:9" ht="106.5" customHeight="1" thickBot="1">
      <c r="A10" s="23" t="s">
        <v>0</v>
      </c>
      <c r="B10" s="2" t="s">
        <v>57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14" t="s">
        <v>6</v>
      </c>
      <c r="I10" s="17" t="s">
        <v>7</v>
      </c>
    </row>
    <row r="11" spans="1:9" ht="18.75" customHeight="1" thickBot="1">
      <c r="A11" s="39" t="s">
        <v>34</v>
      </c>
      <c r="B11" s="93" t="s">
        <v>35</v>
      </c>
      <c r="C11" s="93"/>
      <c r="D11" s="93"/>
      <c r="E11" s="93"/>
      <c r="F11" s="93"/>
      <c r="G11" s="51">
        <f>G59</f>
        <v>1968.6</v>
      </c>
      <c r="H11" s="22"/>
      <c r="I11" s="10"/>
    </row>
    <row r="12" spans="1:9" ht="15" customHeight="1">
      <c r="A12" s="41" t="s">
        <v>8</v>
      </c>
      <c r="B12" s="31"/>
      <c r="C12" s="32" t="s">
        <v>9</v>
      </c>
      <c r="D12" s="32"/>
      <c r="E12" s="32"/>
      <c r="F12" s="32"/>
      <c r="G12" s="52">
        <f>SUM(G13,G16,G23,G26,G29)</f>
        <v>1187.5</v>
      </c>
      <c r="H12" s="8"/>
      <c r="I12" s="8"/>
    </row>
    <row r="13" spans="1:9" ht="24.75" customHeight="1">
      <c r="A13" s="20" t="s">
        <v>21</v>
      </c>
      <c r="B13" s="33"/>
      <c r="C13" s="44" t="s">
        <v>9</v>
      </c>
      <c r="D13" s="44" t="s">
        <v>14</v>
      </c>
      <c r="E13" s="44"/>
      <c r="F13" s="44"/>
      <c r="G13" s="53">
        <f>G14</f>
        <v>471.2</v>
      </c>
      <c r="H13" s="3"/>
      <c r="I13" s="8"/>
    </row>
    <row r="14" spans="1:9" ht="12.75" customHeight="1">
      <c r="A14" s="21" t="s">
        <v>22</v>
      </c>
      <c r="B14" s="94"/>
      <c r="C14" s="28" t="s">
        <v>9</v>
      </c>
      <c r="D14" s="28" t="s">
        <v>14</v>
      </c>
      <c r="E14" s="28" t="s">
        <v>58</v>
      </c>
      <c r="F14" s="28"/>
      <c r="G14" s="54">
        <f>G15</f>
        <v>471.2</v>
      </c>
      <c r="H14" s="3"/>
      <c r="I14" s="8"/>
    </row>
    <row r="15" spans="1:9" ht="12.75" customHeight="1">
      <c r="A15" s="43" t="s">
        <v>59</v>
      </c>
      <c r="B15" s="94"/>
      <c r="C15" s="28" t="s">
        <v>9</v>
      </c>
      <c r="D15" s="28" t="s">
        <v>14</v>
      </c>
      <c r="E15" s="28" t="s">
        <v>58</v>
      </c>
      <c r="F15" s="28" t="s">
        <v>36</v>
      </c>
      <c r="G15" s="54">
        <v>471.2</v>
      </c>
      <c r="H15" s="3"/>
      <c r="I15" s="8"/>
    </row>
    <row r="16" spans="1:9" ht="41.25" customHeight="1">
      <c r="A16" s="20" t="s">
        <v>26</v>
      </c>
      <c r="B16" s="94"/>
      <c r="C16" s="44" t="s">
        <v>9</v>
      </c>
      <c r="D16" s="44" t="s">
        <v>12</v>
      </c>
      <c r="E16" s="44"/>
      <c r="F16" s="44"/>
      <c r="G16" s="53">
        <f>SUM(G17,G19)</f>
        <v>617.3</v>
      </c>
      <c r="H16" s="3"/>
      <c r="I16" s="8"/>
    </row>
    <row r="17" spans="1:9" ht="28.5" customHeight="1">
      <c r="A17" s="18" t="s">
        <v>50</v>
      </c>
      <c r="B17" s="95"/>
      <c r="C17" s="46" t="s">
        <v>9</v>
      </c>
      <c r="D17" s="46" t="s">
        <v>12</v>
      </c>
      <c r="E17" s="46" t="s">
        <v>60</v>
      </c>
      <c r="F17" s="46"/>
      <c r="G17" s="26">
        <f>G18</f>
        <v>2</v>
      </c>
      <c r="H17" s="13"/>
      <c r="I17" s="5"/>
    </row>
    <row r="18" spans="1:9" ht="24">
      <c r="A18" s="18" t="s">
        <v>61</v>
      </c>
      <c r="B18" s="34"/>
      <c r="C18" s="46" t="s">
        <v>9</v>
      </c>
      <c r="D18" s="46" t="s">
        <v>12</v>
      </c>
      <c r="E18" s="46" t="s">
        <v>60</v>
      </c>
      <c r="F18" s="46" t="s">
        <v>62</v>
      </c>
      <c r="G18" s="108">
        <v>2</v>
      </c>
      <c r="H18" s="5"/>
      <c r="I18" s="5"/>
    </row>
    <row r="19" spans="1:9" ht="25.5">
      <c r="A19" s="96" t="s">
        <v>63</v>
      </c>
      <c r="B19" s="34"/>
      <c r="C19" s="28" t="s">
        <v>11</v>
      </c>
      <c r="D19" s="28" t="s">
        <v>12</v>
      </c>
      <c r="E19" s="28" t="s">
        <v>64</v>
      </c>
      <c r="F19" s="28"/>
      <c r="G19" s="26">
        <f>SUM(G20:G22)</f>
        <v>615.3</v>
      </c>
      <c r="H19" s="5"/>
      <c r="I19" s="5"/>
    </row>
    <row r="20" spans="1:9" ht="12.75">
      <c r="A20" s="43" t="s">
        <v>59</v>
      </c>
      <c r="B20" s="34"/>
      <c r="C20" s="28" t="s">
        <v>11</v>
      </c>
      <c r="D20" s="28" t="s">
        <v>12</v>
      </c>
      <c r="E20" s="28" t="s">
        <v>64</v>
      </c>
      <c r="F20" s="28" t="s">
        <v>36</v>
      </c>
      <c r="G20" s="26">
        <v>489.9</v>
      </c>
      <c r="H20" s="5"/>
      <c r="I20" s="5"/>
    </row>
    <row r="21" spans="1:9" ht="24">
      <c r="A21" s="18" t="s">
        <v>61</v>
      </c>
      <c r="B21" s="34"/>
      <c r="C21" s="28" t="s">
        <v>11</v>
      </c>
      <c r="D21" s="28" t="s">
        <v>12</v>
      </c>
      <c r="E21" s="28" t="s">
        <v>64</v>
      </c>
      <c r="F21" s="28" t="s">
        <v>62</v>
      </c>
      <c r="G21" s="26">
        <v>119.5</v>
      </c>
      <c r="H21" s="5"/>
      <c r="I21" s="5"/>
    </row>
    <row r="22" spans="1:9" ht="12.75">
      <c r="A22" s="18" t="s">
        <v>65</v>
      </c>
      <c r="B22" s="34"/>
      <c r="C22" s="28" t="s">
        <v>9</v>
      </c>
      <c r="D22" s="28" t="s">
        <v>12</v>
      </c>
      <c r="E22" s="28" t="s">
        <v>64</v>
      </c>
      <c r="F22" s="28" t="s">
        <v>66</v>
      </c>
      <c r="G22" s="26">
        <v>5.9</v>
      </c>
      <c r="H22" s="5"/>
      <c r="I22" s="5"/>
    </row>
    <row r="23" spans="1:9" ht="25.5">
      <c r="A23" s="25" t="s">
        <v>29</v>
      </c>
      <c r="B23" s="34"/>
      <c r="C23" s="29" t="s">
        <v>9</v>
      </c>
      <c r="D23" s="29" t="s">
        <v>30</v>
      </c>
      <c r="E23" s="29"/>
      <c r="F23" s="29"/>
      <c r="G23" s="55">
        <f>G24</f>
        <v>61</v>
      </c>
      <c r="H23" s="5"/>
      <c r="I23" s="5"/>
    </row>
    <row r="24" spans="1:9" ht="25.5">
      <c r="A24" s="24" t="s">
        <v>67</v>
      </c>
      <c r="B24" s="34"/>
      <c r="C24" s="35" t="s">
        <v>9</v>
      </c>
      <c r="D24" s="35" t="s">
        <v>30</v>
      </c>
      <c r="E24" s="57" t="s">
        <v>68</v>
      </c>
      <c r="F24" s="35"/>
      <c r="G24" s="26">
        <f>G25</f>
        <v>61</v>
      </c>
      <c r="H24" s="5"/>
      <c r="I24" s="5"/>
    </row>
    <row r="25" spans="1:9" ht="15.75" customHeight="1">
      <c r="A25" s="18" t="s">
        <v>31</v>
      </c>
      <c r="B25" s="34"/>
      <c r="C25" s="35" t="s">
        <v>9</v>
      </c>
      <c r="D25" s="35" t="s">
        <v>30</v>
      </c>
      <c r="E25" s="57" t="s">
        <v>68</v>
      </c>
      <c r="F25" s="35" t="s">
        <v>69</v>
      </c>
      <c r="G25" s="26">
        <v>61</v>
      </c>
      <c r="H25" s="5"/>
      <c r="I25" s="5"/>
    </row>
    <row r="26" spans="1:9" ht="15.75" customHeight="1">
      <c r="A26" s="58" t="s">
        <v>51</v>
      </c>
      <c r="B26" s="97"/>
      <c r="C26" s="49" t="s">
        <v>9</v>
      </c>
      <c r="D26" s="49" t="s">
        <v>52</v>
      </c>
      <c r="E26" s="57"/>
      <c r="F26" s="35"/>
      <c r="G26" s="55">
        <f>G27</f>
        <v>30</v>
      </c>
      <c r="H26" s="5"/>
      <c r="I26" s="5"/>
    </row>
    <row r="27" spans="1:9" ht="28.5" customHeight="1">
      <c r="A27" s="18" t="s">
        <v>70</v>
      </c>
      <c r="B27" s="34"/>
      <c r="C27" s="35" t="s">
        <v>9</v>
      </c>
      <c r="D27" s="35" t="s">
        <v>52</v>
      </c>
      <c r="E27" s="57" t="s">
        <v>71</v>
      </c>
      <c r="F27" s="35"/>
      <c r="G27" s="26">
        <f>G28</f>
        <v>30</v>
      </c>
      <c r="H27" s="5"/>
      <c r="I27" s="5"/>
    </row>
    <row r="28" spans="1:9" ht="24.75" customHeight="1">
      <c r="A28" s="18" t="s">
        <v>61</v>
      </c>
      <c r="B28" s="34"/>
      <c r="C28" s="35" t="s">
        <v>9</v>
      </c>
      <c r="D28" s="35" t="s">
        <v>52</v>
      </c>
      <c r="E28" s="57" t="s">
        <v>71</v>
      </c>
      <c r="F28" s="35" t="s">
        <v>62</v>
      </c>
      <c r="G28" s="26">
        <v>30</v>
      </c>
      <c r="H28" s="5"/>
      <c r="I28" s="5"/>
    </row>
    <row r="29" spans="1:9" ht="15.75" customHeight="1">
      <c r="A29" s="20" t="s">
        <v>37</v>
      </c>
      <c r="B29" s="34"/>
      <c r="C29" s="29" t="s">
        <v>9</v>
      </c>
      <c r="D29" s="29" t="s">
        <v>38</v>
      </c>
      <c r="E29" s="28"/>
      <c r="F29" s="28"/>
      <c r="G29" s="55">
        <f>G30</f>
        <v>8</v>
      </c>
      <c r="H29" s="5"/>
      <c r="I29" s="5"/>
    </row>
    <row r="30" spans="1:9" ht="28.5" customHeight="1">
      <c r="A30" s="98" t="s">
        <v>72</v>
      </c>
      <c r="B30" s="34"/>
      <c r="C30" s="28" t="s">
        <v>9</v>
      </c>
      <c r="D30" s="28" t="s">
        <v>38</v>
      </c>
      <c r="E30" s="28" t="s">
        <v>73</v>
      </c>
      <c r="F30" s="28"/>
      <c r="G30" s="26">
        <f>G31</f>
        <v>8</v>
      </c>
      <c r="H30" s="5"/>
      <c r="I30" s="5"/>
    </row>
    <row r="31" spans="1:9" ht="28.5" customHeight="1">
      <c r="A31" s="18" t="s">
        <v>61</v>
      </c>
      <c r="B31" s="34"/>
      <c r="C31" s="28" t="s">
        <v>9</v>
      </c>
      <c r="D31" s="28" t="s">
        <v>38</v>
      </c>
      <c r="E31" s="28" t="s">
        <v>73</v>
      </c>
      <c r="F31" s="28" t="s">
        <v>62</v>
      </c>
      <c r="G31" s="26">
        <v>8</v>
      </c>
      <c r="H31" s="5"/>
      <c r="I31" s="5"/>
    </row>
    <row r="32" spans="1:9" ht="14.25" customHeight="1">
      <c r="A32" s="42" t="s">
        <v>23</v>
      </c>
      <c r="B32" s="34"/>
      <c r="C32" s="29" t="s">
        <v>14</v>
      </c>
      <c r="D32" s="29"/>
      <c r="E32" s="29"/>
      <c r="F32" s="29"/>
      <c r="G32" s="53">
        <f>G33</f>
        <v>99</v>
      </c>
      <c r="H32" s="5"/>
      <c r="I32" s="5"/>
    </row>
    <row r="33" spans="1:9" ht="14.25" customHeight="1">
      <c r="A33" s="27" t="s">
        <v>27</v>
      </c>
      <c r="B33" s="34"/>
      <c r="C33" s="44" t="s">
        <v>14</v>
      </c>
      <c r="D33" s="44" t="s">
        <v>10</v>
      </c>
      <c r="E33" s="44"/>
      <c r="F33" s="44"/>
      <c r="G33" s="55">
        <f>G34</f>
        <v>99</v>
      </c>
      <c r="H33" s="5"/>
      <c r="I33" s="5"/>
    </row>
    <row r="34" spans="1:9" ht="37.5" customHeight="1">
      <c r="A34" s="99" t="s">
        <v>74</v>
      </c>
      <c r="B34" s="34"/>
      <c r="C34" s="100" t="s">
        <v>14</v>
      </c>
      <c r="D34" s="100" t="s">
        <v>10</v>
      </c>
      <c r="E34" s="100" t="s">
        <v>75</v>
      </c>
      <c r="F34" s="28"/>
      <c r="G34" s="54">
        <f>SUM(G35:G36)</f>
        <v>99</v>
      </c>
      <c r="H34" s="5"/>
      <c r="I34" s="5"/>
    </row>
    <row r="35" spans="1:9" ht="12.75">
      <c r="A35" s="43" t="s">
        <v>59</v>
      </c>
      <c r="B35" s="34"/>
      <c r="C35" s="28" t="s">
        <v>14</v>
      </c>
      <c r="D35" s="28" t="s">
        <v>10</v>
      </c>
      <c r="E35" s="100" t="s">
        <v>75</v>
      </c>
      <c r="F35" s="28" t="s">
        <v>36</v>
      </c>
      <c r="G35" s="54">
        <v>89</v>
      </c>
      <c r="H35" s="3"/>
      <c r="I35" s="5"/>
    </row>
    <row r="36" spans="1:9" ht="24">
      <c r="A36" s="18" t="s">
        <v>61</v>
      </c>
      <c r="B36" s="34"/>
      <c r="C36" s="28" t="s">
        <v>14</v>
      </c>
      <c r="D36" s="28" t="s">
        <v>10</v>
      </c>
      <c r="E36" s="100" t="s">
        <v>75</v>
      </c>
      <c r="F36" s="28" t="s">
        <v>62</v>
      </c>
      <c r="G36" s="54">
        <v>10</v>
      </c>
      <c r="H36" s="3"/>
      <c r="I36" s="5"/>
    </row>
    <row r="37" spans="1:9" ht="16.5" customHeight="1">
      <c r="A37" s="42" t="s">
        <v>39</v>
      </c>
      <c r="B37" s="34"/>
      <c r="C37" s="29" t="s">
        <v>12</v>
      </c>
      <c r="D37" s="28"/>
      <c r="E37" s="100"/>
      <c r="F37" s="28"/>
      <c r="G37" s="55">
        <f>G38</f>
        <v>131.9</v>
      </c>
      <c r="H37" s="3"/>
      <c r="I37" s="5"/>
    </row>
    <row r="38" spans="1:9" ht="17.25" customHeight="1" thickBot="1">
      <c r="A38" s="58" t="s">
        <v>40</v>
      </c>
      <c r="B38" s="35"/>
      <c r="C38" s="44" t="s">
        <v>12</v>
      </c>
      <c r="D38" s="44" t="s">
        <v>41</v>
      </c>
      <c r="E38" s="100"/>
      <c r="F38" s="28"/>
      <c r="G38" s="55">
        <f>G39</f>
        <v>131.9</v>
      </c>
      <c r="H38" s="15"/>
      <c r="I38" s="16"/>
    </row>
    <row r="39" spans="1:9" ht="15.75" customHeight="1">
      <c r="A39" s="64" t="s">
        <v>76</v>
      </c>
      <c r="B39" s="30"/>
      <c r="C39" s="28" t="s">
        <v>12</v>
      </c>
      <c r="D39" s="28" t="s">
        <v>41</v>
      </c>
      <c r="E39" s="100" t="s">
        <v>77</v>
      </c>
      <c r="F39" s="28"/>
      <c r="G39" s="54">
        <f>G40</f>
        <v>131.9</v>
      </c>
      <c r="H39" s="59"/>
      <c r="I39" s="60"/>
    </row>
    <row r="40" spans="1:9" ht="29.25" customHeight="1">
      <c r="A40" s="18" t="s">
        <v>61</v>
      </c>
      <c r="B40" s="30"/>
      <c r="C40" s="28" t="s">
        <v>12</v>
      </c>
      <c r="D40" s="28" t="s">
        <v>41</v>
      </c>
      <c r="E40" s="100" t="s">
        <v>77</v>
      </c>
      <c r="F40" s="28" t="s">
        <v>62</v>
      </c>
      <c r="G40" s="54">
        <v>131.9</v>
      </c>
      <c r="H40" s="59"/>
      <c r="I40" s="60"/>
    </row>
    <row r="41" spans="1:9" ht="18" customHeight="1">
      <c r="A41" s="42" t="s">
        <v>20</v>
      </c>
      <c r="B41" s="101"/>
      <c r="C41" s="29" t="s">
        <v>13</v>
      </c>
      <c r="D41" s="29"/>
      <c r="E41" s="29"/>
      <c r="F41" s="29"/>
      <c r="G41" s="55">
        <f>SUM(G42,G45,G48)</f>
        <v>86.3</v>
      </c>
      <c r="H41" s="9"/>
      <c r="I41" s="6"/>
    </row>
    <row r="42" spans="1:9" ht="15" customHeight="1" hidden="1">
      <c r="A42" s="27" t="s">
        <v>78</v>
      </c>
      <c r="B42" s="102"/>
      <c r="C42" s="29" t="s">
        <v>13</v>
      </c>
      <c r="D42" s="29" t="s">
        <v>9</v>
      </c>
      <c r="E42" s="29"/>
      <c r="F42" s="29"/>
      <c r="G42" s="55">
        <f>G43</f>
        <v>0</v>
      </c>
      <c r="H42" s="4"/>
      <c r="I42" s="6"/>
    </row>
    <row r="43" spans="1:9" ht="13.5" customHeight="1" hidden="1">
      <c r="A43" s="103" t="s">
        <v>79</v>
      </c>
      <c r="B43" s="36"/>
      <c r="C43" s="48" t="s">
        <v>13</v>
      </c>
      <c r="D43" s="48" t="s">
        <v>9</v>
      </c>
      <c r="E43" s="48" t="s">
        <v>80</v>
      </c>
      <c r="F43" s="48"/>
      <c r="G43" s="109">
        <f>G44</f>
        <v>0</v>
      </c>
      <c r="H43" s="3"/>
      <c r="I43" s="6"/>
    </row>
    <row r="44" spans="1:9" ht="24" hidden="1">
      <c r="A44" s="18" t="s">
        <v>61</v>
      </c>
      <c r="B44" s="36"/>
      <c r="C44" s="48" t="s">
        <v>13</v>
      </c>
      <c r="D44" s="48" t="s">
        <v>9</v>
      </c>
      <c r="E44" s="48" t="s">
        <v>80</v>
      </c>
      <c r="F44" s="48" t="s">
        <v>62</v>
      </c>
      <c r="G44" s="109">
        <v>0</v>
      </c>
      <c r="H44" s="3"/>
      <c r="I44" s="6"/>
    </row>
    <row r="45" spans="1:9" ht="12.75">
      <c r="A45" s="20" t="s">
        <v>81</v>
      </c>
      <c r="B45" s="94"/>
      <c r="C45" s="44" t="s">
        <v>13</v>
      </c>
      <c r="D45" s="44" t="s">
        <v>14</v>
      </c>
      <c r="E45" s="48"/>
      <c r="F45" s="48"/>
      <c r="G45" s="55">
        <f>G46</f>
        <v>74</v>
      </c>
      <c r="H45" s="3"/>
      <c r="I45" s="6"/>
    </row>
    <row r="46" spans="1:9" ht="24">
      <c r="A46" s="104" t="s">
        <v>82</v>
      </c>
      <c r="B46" s="36"/>
      <c r="C46" s="48" t="s">
        <v>13</v>
      </c>
      <c r="D46" s="48" t="s">
        <v>14</v>
      </c>
      <c r="E46" s="48" t="s">
        <v>83</v>
      </c>
      <c r="F46" s="48"/>
      <c r="G46" s="109">
        <f>G47</f>
        <v>74</v>
      </c>
      <c r="H46" s="3"/>
      <c r="I46" s="6"/>
    </row>
    <row r="47" spans="1:9" ht="24">
      <c r="A47" s="18" t="s">
        <v>61</v>
      </c>
      <c r="B47" s="36"/>
      <c r="C47" s="48" t="s">
        <v>13</v>
      </c>
      <c r="D47" s="48" t="s">
        <v>14</v>
      </c>
      <c r="E47" s="48" t="s">
        <v>83</v>
      </c>
      <c r="F47" s="48" t="s">
        <v>62</v>
      </c>
      <c r="G47" s="109">
        <v>74</v>
      </c>
      <c r="H47" s="3"/>
      <c r="I47" s="6"/>
    </row>
    <row r="48" spans="1:9" ht="18" customHeight="1">
      <c r="A48" s="42" t="s">
        <v>24</v>
      </c>
      <c r="B48" s="47"/>
      <c r="C48" s="44" t="s">
        <v>13</v>
      </c>
      <c r="D48" s="44" t="s">
        <v>10</v>
      </c>
      <c r="E48" s="44"/>
      <c r="F48" s="44"/>
      <c r="G48" s="55">
        <f>G49</f>
        <v>12.3</v>
      </c>
      <c r="H48" s="3"/>
      <c r="I48" s="6"/>
    </row>
    <row r="49" spans="1:9" ht="12.75">
      <c r="A49" s="24" t="s">
        <v>53</v>
      </c>
      <c r="B49" s="47"/>
      <c r="C49" s="28" t="s">
        <v>13</v>
      </c>
      <c r="D49" s="28" t="s">
        <v>10</v>
      </c>
      <c r="E49" s="28" t="s">
        <v>84</v>
      </c>
      <c r="F49" s="28"/>
      <c r="G49" s="26">
        <f>G50</f>
        <v>12.3</v>
      </c>
      <c r="H49" s="3"/>
      <c r="I49" s="6"/>
    </row>
    <row r="50" spans="1:9" ht="25.5" customHeight="1">
      <c r="A50" s="18" t="s">
        <v>61</v>
      </c>
      <c r="B50" s="61"/>
      <c r="C50" s="28" t="s">
        <v>13</v>
      </c>
      <c r="D50" s="28" t="s">
        <v>10</v>
      </c>
      <c r="E50" s="28" t="s">
        <v>84</v>
      </c>
      <c r="F50" s="28" t="s">
        <v>62</v>
      </c>
      <c r="G50" s="26">
        <v>12.3</v>
      </c>
      <c r="H50" s="3"/>
      <c r="I50" s="6"/>
    </row>
    <row r="51" spans="1:9" ht="15">
      <c r="A51" s="42" t="s">
        <v>28</v>
      </c>
      <c r="B51" s="61"/>
      <c r="C51" s="29" t="s">
        <v>15</v>
      </c>
      <c r="D51" s="29"/>
      <c r="E51" s="29"/>
      <c r="F51" s="29"/>
      <c r="G51" s="55">
        <f>G52</f>
        <v>463.9</v>
      </c>
      <c r="H51" s="3"/>
      <c r="I51" s="6"/>
    </row>
    <row r="52" spans="1:9" ht="17.25" customHeight="1">
      <c r="A52" s="20" t="s">
        <v>16</v>
      </c>
      <c r="B52" s="61"/>
      <c r="C52" s="44" t="s">
        <v>15</v>
      </c>
      <c r="D52" s="44" t="s">
        <v>9</v>
      </c>
      <c r="E52" s="44"/>
      <c r="F52" s="44"/>
      <c r="G52" s="55">
        <f>SUM(G53,G57)</f>
        <v>463.9</v>
      </c>
      <c r="H52" s="3"/>
      <c r="I52" s="6"/>
    </row>
    <row r="53" spans="1:9" ht="12.75">
      <c r="A53" s="45" t="s">
        <v>33</v>
      </c>
      <c r="B53" s="61"/>
      <c r="C53" s="28" t="s">
        <v>15</v>
      </c>
      <c r="D53" s="28" t="s">
        <v>9</v>
      </c>
      <c r="E53" s="28" t="s">
        <v>85</v>
      </c>
      <c r="F53" s="28"/>
      <c r="G53" s="26">
        <f>SUM(G54:G56)</f>
        <v>453.9</v>
      </c>
      <c r="H53" s="3"/>
      <c r="I53" s="6"/>
    </row>
    <row r="54" spans="1:9" ht="12.75">
      <c r="A54" s="43" t="s">
        <v>54</v>
      </c>
      <c r="B54" s="95"/>
      <c r="C54" s="28" t="s">
        <v>15</v>
      </c>
      <c r="D54" s="28" t="s">
        <v>9</v>
      </c>
      <c r="E54" s="28" t="s">
        <v>85</v>
      </c>
      <c r="F54" s="28" t="s">
        <v>32</v>
      </c>
      <c r="G54" s="26">
        <v>372.4</v>
      </c>
      <c r="H54" s="7" t="s">
        <v>86</v>
      </c>
      <c r="I54" s="7" t="s">
        <v>87</v>
      </c>
    </row>
    <row r="55" spans="1:9" ht="27.75" customHeight="1">
      <c r="A55" s="18" t="s">
        <v>61</v>
      </c>
      <c r="B55" s="37"/>
      <c r="C55" s="28" t="s">
        <v>15</v>
      </c>
      <c r="D55" s="28" t="s">
        <v>9</v>
      </c>
      <c r="E55" s="28" t="s">
        <v>85</v>
      </c>
      <c r="F55" s="28" t="s">
        <v>62</v>
      </c>
      <c r="G55" s="26">
        <v>80.3</v>
      </c>
      <c r="H55" s="3" t="s">
        <v>88</v>
      </c>
      <c r="I55" s="3" t="s">
        <v>87</v>
      </c>
    </row>
    <row r="56" spans="1:9" ht="14.25" customHeight="1">
      <c r="A56" s="18" t="s">
        <v>65</v>
      </c>
      <c r="B56" s="37"/>
      <c r="C56" s="28" t="s">
        <v>15</v>
      </c>
      <c r="D56" s="28" t="s">
        <v>9</v>
      </c>
      <c r="E56" s="28" t="s">
        <v>85</v>
      </c>
      <c r="F56" s="28" t="s">
        <v>66</v>
      </c>
      <c r="G56" s="26">
        <v>1.2</v>
      </c>
      <c r="H56" s="3"/>
      <c r="I56" s="3"/>
    </row>
    <row r="57" spans="1:9" ht="29.25" customHeight="1">
      <c r="A57" s="24" t="s">
        <v>89</v>
      </c>
      <c r="B57" s="37"/>
      <c r="C57" s="28" t="s">
        <v>15</v>
      </c>
      <c r="D57" s="28" t="s">
        <v>9</v>
      </c>
      <c r="E57" s="28" t="s">
        <v>90</v>
      </c>
      <c r="F57" s="28"/>
      <c r="G57" s="26">
        <f>G58</f>
        <v>10</v>
      </c>
      <c r="H57" s="3"/>
      <c r="I57" s="3"/>
    </row>
    <row r="58" spans="1:9" ht="15" customHeight="1" thickBot="1">
      <c r="A58" s="105" t="s">
        <v>31</v>
      </c>
      <c r="B58" s="37"/>
      <c r="C58" s="106" t="s">
        <v>15</v>
      </c>
      <c r="D58" s="106" t="s">
        <v>9</v>
      </c>
      <c r="E58" s="28" t="s">
        <v>90</v>
      </c>
      <c r="F58" s="106" t="s">
        <v>69</v>
      </c>
      <c r="G58" s="110">
        <v>10</v>
      </c>
      <c r="H58" s="3"/>
      <c r="I58" s="3"/>
    </row>
    <row r="59" spans="1:7" ht="21.75" customHeight="1" thickBot="1">
      <c r="A59" s="114" t="s">
        <v>17</v>
      </c>
      <c r="B59" s="115"/>
      <c r="C59" s="115"/>
      <c r="D59" s="115"/>
      <c r="E59" s="115"/>
      <c r="F59" s="116"/>
      <c r="G59" s="62">
        <f>SUM(G12,G32,G37,G41,G51)</f>
        <v>1968.6</v>
      </c>
    </row>
    <row r="60" spans="1:7" ht="12.75">
      <c r="A60" s="40"/>
      <c r="B60" s="38"/>
      <c r="C60" s="38"/>
      <c r="D60" s="38"/>
      <c r="E60" s="38"/>
      <c r="F60" s="38"/>
      <c r="G60" s="19"/>
    </row>
    <row r="61" spans="1:7" ht="12.75">
      <c r="A61" s="40"/>
      <c r="B61" s="38"/>
      <c r="C61" s="38"/>
      <c r="D61" s="38"/>
      <c r="E61" s="38"/>
      <c r="F61" s="38"/>
      <c r="G61" s="19"/>
    </row>
    <row r="62" spans="1:7" ht="12.75">
      <c r="A62" s="40"/>
      <c r="B62" s="38"/>
      <c r="C62" s="38"/>
      <c r="D62" s="38"/>
      <c r="E62" s="38"/>
      <c r="F62" s="38"/>
      <c r="G62" s="19"/>
    </row>
    <row r="63" spans="1:7" ht="12.75">
      <c r="A63" s="40"/>
      <c r="B63" s="38"/>
      <c r="C63" s="38"/>
      <c r="D63" s="38"/>
      <c r="E63" s="38"/>
      <c r="F63" s="38"/>
      <c r="G63" s="19"/>
    </row>
    <row r="64" spans="1:7" ht="12.75">
      <c r="A64" s="40"/>
      <c r="B64" s="38"/>
      <c r="C64" s="38"/>
      <c r="D64" s="38"/>
      <c r="E64" s="38"/>
      <c r="F64" s="38"/>
      <c r="G64" s="19"/>
    </row>
    <row r="65" spans="1:7" ht="12.75">
      <c r="A65" s="40"/>
      <c r="B65" s="38"/>
      <c r="C65" s="38"/>
      <c r="D65" s="38"/>
      <c r="E65" s="38"/>
      <c r="F65" s="38"/>
      <c r="G65" s="19"/>
    </row>
    <row r="66" spans="1:7" ht="12.75">
      <c r="A66" s="40"/>
      <c r="B66" s="38"/>
      <c r="C66" s="38"/>
      <c r="D66" s="38"/>
      <c r="E66" s="38"/>
      <c r="F66" s="38"/>
      <c r="G66" s="19"/>
    </row>
    <row r="67" spans="1:7" ht="12.75">
      <c r="A67" s="40"/>
      <c r="B67" s="38"/>
      <c r="C67" s="38"/>
      <c r="D67" s="38"/>
      <c r="E67" s="38"/>
      <c r="F67" s="38"/>
      <c r="G67" s="19"/>
    </row>
    <row r="68" spans="1:7" ht="12.75">
      <c r="A68" s="40"/>
      <c r="B68" s="38"/>
      <c r="C68" s="38"/>
      <c r="D68" s="38"/>
      <c r="E68" s="38"/>
      <c r="F68" s="38"/>
      <c r="G68" s="19"/>
    </row>
    <row r="69" spans="1:7" ht="12.75">
      <c r="A69" s="40"/>
      <c r="B69" s="38"/>
      <c r="C69" s="38"/>
      <c r="D69" s="38"/>
      <c r="E69" s="38"/>
      <c r="F69" s="38"/>
      <c r="G69" s="19"/>
    </row>
    <row r="70" spans="1:7" ht="12.75">
      <c r="A70" s="40"/>
      <c r="B70" s="38"/>
      <c r="C70" s="38"/>
      <c r="D70" s="38"/>
      <c r="E70" s="38"/>
      <c r="F70" s="38"/>
      <c r="G70" s="19"/>
    </row>
    <row r="71" spans="1:7" ht="12.75">
      <c r="A71" s="40"/>
      <c r="B71" s="38"/>
      <c r="C71" s="38"/>
      <c r="D71" s="38"/>
      <c r="E71" s="38"/>
      <c r="F71" s="38"/>
      <c r="G71" s="19"/>
    </row>
    <row r="72" spans="1:7" ht="12.75">
      <c r="A72" s="40"/>
      <c r="B72" s="38"/>
      <c r="C72" s="38"/>
      <c r="D72" s="38"/>
      <c r="E72" s="38"/>
      <c r="F72" s="38"/>
      <c r="G72" s="19"/>
    </row>
    <row r="73" spans="1:7" ht="12.75">
      <c r="A73" s="40"/>
      <c r="B73" s="38"/>
      <c r="C73" s="38"/>
      <c r="D73" s="38"/>
      <c r="E73" s="38"/>
      <c r="F73" s="38"/>
      <c r="G73" s="19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</sheetData>
  <sheetProtection/>
  <mergeCells count="9">
    <mergeCell ref="B1:G1"/>
    <mergeCell ref="B2:G2"/>
    <mergeCell ref="B3:G3"/>
    <mergeCell ref="B4:G4"/>
    <mergeCell ref="A59:F59"/>
    <mergeCell ref="A7:I7"/>
    <mergeCell ref="A8:I8"/>
    <mergeCell ref="B5:G5"/>
    <mergeCell ref="A6:G6"/>
  </mergeCells>
  <printOptions horizontalCentered="1"/>
  <pageMargins left="0.3937007874015748" right="0.1968503937007874" top="0.8267716535433072" bottom="0.3937007874015748" header="0.2362204724409449" footer="0.35433070866141736"/>
  <pageSetup horizontalDpi="600" verticalDpi="600" orientation="portrait" paperSize="9" scale="80" r:id="rId1"/>
  <headerFooter alignWithMargins="0">
    <oddFooter>&amp;R&amp;P</oddFooter>
  </headerFooter>
  <rowBreaks count="2" manualBreakCount="2">
    <brk id="45" max="8" man="1"/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2.625" style="0" customWidth="1"/>
    <col min="2" max="2" width="7.625" style="0" customWidth="1"/>
    <col min="3" max="3" width="7.75390625" style="0" customWidth="1"/>
    <col min="4" max="4" width="22.125" style="0" customWidth="1"/>
    <col min="5" max="5" width="11.625" style="0" hidden="1" customWidth="1"/>
    <col min="6" max="6" width="7.125" style="0" hidden="1" customWidth="1"/>
    <col min="7" max="7" width="7.00390625" style="0" customWidth="1"/>
  </cols>
  <sheetData>
    <row r="1" spans="1:12" ht="15.75" customHeight="1">
      <c r="A1" s="68"/>
      <c r="B1" s="122" t="s">
        <v>92</v>
      </c>
      <c r="C1" s="122"/>
      <c r="D1" s="122"/>
      <c r="E1" s="68"/>
      <c r="F1" s="69"/>
      <c r="G1" s="112"/>
      <c r="H1" s="112"/>
      <c r="I1" s="112"/>
      <c r="J1" s="112"/>
      <c r="K1" s="112"/>
      <c r="L1" s="112"/>
    </row>
    <row r="2" spans="1:12" ht="15.75" customHeight="1">
      <c r="A2" s="68"/>
      <c r="B2" s="122" t="s">
        <v>93</v>
      </c>
      <c r="C2" s="122"/>
      <c r="D2" s="122"/>
      <c r="E2" s="68"/>
      <c r="F2" s="68"/>
      <c r="G2" s="112"/>
      <c r="H2" s="112"/>
      <c r="I2" s="112"/>
      <c r="J2" s="112"/>
      <c r="K2" s="112"/>
      <c r="L2" s="112"/>
    </row>
    <row r="3" spans="1:12" ht="15.75" customHeight="1">
      <c r="A3" s="68"/>
      <c r="B3" s="122" t="s">
        <v>94</v>
      </c>
      <c r="C3" s="122"/>
      <c r="D3" s="122"/>
      <c r="E3" s="68"/>
      <c r="F3" s="68"/>
      <c r="G3" s="112"/>
      <c r="H3" s="112"/>
      <c r="I3" s="112"/>
      <c r="J3" s="112"/>
      <c r="K3" s="112"/>
      <c r="L3" s="112"/>
    </row>
    <row r="4" spans="1:12" ht="32.25" customHeight="1">
      <c r="A4" s="68"/>
      <c r="B4" s="121" t="s">
        <v>46</v>
      </c>
      <c r="C4" s="121"/>
      <c r="D4" s="121"/>
      <c r="E4" s="68"/>
      <c r="F4" s="68"/>
      <c r="G4" s="113"/>
      <c r="H4" s="113"/>
      <c r="I4" s="113"/>
      <c r="J4" s="113"/>
      <c r="K4" s="113"/>
      <c r="L4" s="113"/>
    </row>
    <row r="5" spans="1:12" ht="46.5" customHeight="1">
      <c r="A5" s="68"/>
      <c r="B5" s="121" t="s">
        <v>55</v>
      </c>
      <c r="C5" s="121"/>
      <c r="D5" s="121"/>
      <c r="E5" s="68"/>
      <c r="F5" s="68"/>
      <c r="G5" s="113"/>
      <c r="H5" s="113"/>
      <c r="I5" s="113"/>
      <c r="J5" s="113"/>
      <c r="K5" s="113"/>
      <c r="L5" s="113"/>
    </row>
    <row r="6" spans="1:7" ht="15.75" customHeight="1">
      <c r="A6" s="120"/>
      <c r="B6" s="120"/>
      <c r="C6" s="120"/>
      <c r="D6" s="120"/>
      <c r="E6" s="120"/>
      <c r="F6" s="120"/>
      <c r="G6" s="12"/>
    </row>
    <row r="7" spans="1:6" ht="15.75" customHeight="1">
      <c r="A7" s="119" t="s">
        <v>47</v>
      </c>
      <c r="B7" s="119"/>
      <c r="C7" s="119"/>
      <c r="D7" s="119"/>
      <c r="E7" s="72"/>
      <c r="F7" s="72"/>
    </row>
    <row r="8" spans="1:6" ht="15.75" customHeight="1">
      <c r="A8" s="119" t="s">
        <v>56</v>
      </c>
      <c r="B8" s="119"/>
      <c r="C8" s="119"/>
      <c r="D8" s="119"/>
      <c r="E8" s="119"/>
      <c r="F8" s="119"/>
    </row>
    <row r="9" spans="1:6" ht="15.75" customHeight="1">
      <c r="A9" s="119" t="s">
        <v>49</v>
      </c>
      <c r="B9" s="119"/>
      <c r="C9" s="119"/>
      <c r="D9" s="119"/>
      <c r="E9" s="119"/>
      <c r="F9" s="119"/>
    </row>
    <row r="10" spans="1:6" ht="21" customHeight="1" thickBot="1">
      <c r="A10" s="72"/>
      <c r="B10" s="72"/>
      <c r="C10" s="72"/>
      <c r="D10" s="70" t="s">
        <v>19</v>
      </c>
      <c r="E10" s="72"/>
      <c r="F10" s="71" t="s">
        <v>19</v>
      </c>
    </row>
    <row r="11" spans="1:6" ht="106.5" customHeight="1" thickBot="1">
      <c r="A11" s="73" t="s">
        <v>0</v>
      </c>
      <c r="B11" s="74" t="s">
        <v>1</v>
      </c>
      <c r="C11" s="74" t="s">
        <v>2</v>
      </c>
      <c r="D11" s="74" t="s">
        <v>5</v>
      </c>
      <c r="E11" s="75" t="s">
        <v>6</v>
      </c>
      <c r="F11" s="75" t="s">
        <v>7</v>
      </c>
    </row>
    <row r="12" spans="1:6" ht="18" customHeight="1">
      <c r="A12" s="76" t="s">
        <v>8</v>
      </c>
      <c r="B12" s="77" t="s">
        <v>9</v>
      </c>
      <c r="C12" s="77" t="s">
        <v>18</v>
      </c>
      <c r="D12" s="78">
        <f>SUM(D13,D14,D15,D16,D17)</f>
        <v>1187.5</v>
      </c>
      <c r="E12" s="79"/>
      <c r="F12" s="79"/>
    </row>
    <row r="13" spans="1:6" ht="35.25" customHeight="1">
      <c r="A13" s="80" t="s">
        <v>21</v>
      </c>
      <c r="B13" s="81" t="s">
        <v>9</v>
      </c>
      <c r="C13" s="81" t="s">
        <v>14</v>
      </c>
      <c r="D13" s="82">
        <v>471.2</v>
      </c>
      <c r="E13" s="81"/>
      <c r="F13" s="79"/>
    </row>
    <row r="14" spans="1:6" ht="48" customHeight="1">
      <c r="A14" s="80" t="s">
        <v>26</v>
      </c>
      <c r="B14" s="81" t="s">
        <v>9</v>
      </c>
      <c r="C14" s="81" t="s">
        <v>12</v>
      </c>
      <c r="D14" s="82">
        <v>617.3</v>
      </c>
      <c r="E14" s="83"/>
      <c r="F14" s="84"/>
    </row>
    <row r="15" spans="1:6" ht="31.5">
      <c r="A15" s="80" t="s">
        <v>29</v>
      </c>
      <c r="B15" s="81" t="s">
        <v>9</v>
      </c>
      <c r="C15" s="81" t="s">
        <v>30</v>
      </c>
      <c r="D15" s="82">
        <v>61</v>
      </c>
      <c r="E15" s="84"/>
      <c r="F15" s="84"/>
    </row>
    <row r="16" spans="1:6" ht="18" customHeight="1">
      <c r="A16" s="80" t="s">
        <v>51</v>
      </c>
      <c r="B16" s="81" t="s">
        <v>9</v>
      </c>
      <c r="C16" s="81" t="s">
        <v>52</v>
      </c>
      <c r="D16" s="82">
        <v>30</v>
      </c>
      <c r="E16" s="84"/>
      <c r="F16" s="84"/>
    </row>
    <row r="17" spans="1:6" ht="18" customHeight="1">
      <c r="A17" s="85" t="s">
        <v>37</v>
      </c>
      <c r="B17" s="81" t="s">
        <v>9</v>
      </c>
      <c r="C17" s="81" t="s">
        <v>38</v>
      </c>
      <c r="D17" s="82">
        <v>8</v>
      </c>
      <c r="E17" s="84"/>
      <c r="F17" s="84"/>
    </row>
    <row r="18" spans="1:6" ht="18" customHeight="1">
      <c r="A18" s="86" t="s">
        <v>23</v>
      </c>
      <c r="B18" s="87" t="s">
        <v>14</v>
      </c>
      <c r="C18" s="87" t="s">
        <v>18</v>
      </c>
      <c r="D18" s="88">
        <f>D19</f>
        <v>99</v>
      </c>
      <c r="E18" s="81"/>
      <c r="F18" s="84"/>
    </row>
    <row r="19" spans="1:6" ht="18" customHeight="1">
      <c r="A19" s="80" t="s">
        <v>27</v>
      </c>
      <c r="B19" s="81" t="s">
        <v>14</v>
      </c>
      <c r="C19" s="81" t="s">
        <v>10</v>
      </c>
      <c r="D19" s="82">
        <v>99</v>
      </c>
      <c r="E19" s="81"/>
      <c r="F19" s="84"/>
    </row>
    <row r="20" spans="1:6" ht="18" customHeight="1" hidden="1">
      <c r="A20" s="86" t="s">
        <v>42</v>
      </c>
      <c r="B20" s="87" t="s">
        <v>10</v>
      </c>
      <c r="C20" s="87" t="s">
        <v>18</v>
      </c>
      <c r="D20" s="88">
        <f>D21</f>
        <v>0</v>
      </c>
      <c r="E20" s="89"/>
      <c r="F20" s="89"/>
    </row>
    <row r="21" spans="1:6" ht="32.25" customHeight="1" hidden="1">
      <c r="A21" s="80" t="s">
        <v>43</v>
      </c>
      <c r="B21" s="81" t="s">
        <v>10</v>
      </c>
      <c r="C21" s="81" t="s">
        <v>44</v>
      </c>
      <c r="D21" s="82">
        <v>0</v>
      </c>
      <c r="E21" s="89"/>
      <c r="F21" s="89"/>
    </row>
    <row r="22" spans="1:6" ht="18" customHeight="1">
      <c r="A22" s="86" t="s">
        <v>39</v>
      </c>
      <c r="B22" s="87" t="s">
        <v>12</v>
      </c>
      <c r="C22" s="87" t="s">
        <v>18</v>
      </c>
      <c r="D22" s="88">
        <f>SUM(D23,D24)</f>
        <v>131.9</v>
      </c>
      <c r="E22" s="89"/>
      <c r="F22" s="89"/>
    </row>
    <row r="23" spans="1:6" ht="18" customHeight="1">
      <c r="A23" s="80" t="s">
        <v>40</v>
      </c>
      <c r="B23" s="81" t="s">
        <v>12</v>
      </c>
      <c r="C23" s="81" t="s">
        <v>41</v>
      </c>
      <c r="D23" s="82">
        <v>131.9</v>
      </c>
      <c r="E23" s="89"/>
      <c r="F23" s="89"/>
    </row>
    <row r="24" spans="1:6" ht="18" customHeight="1" hidden="1">
      <c r="A24" s="80" t="s">
        <v>45</v>
      </c>
      <c r="B24" s="81" t="s">
        <v>12</v>
      </c>
      <c r="C24" s="81" t="s">
        <v>25</v>
      </c>
      <c r="D24" s="82">
        <v>0</v>
      </c>
      <c r="E24" s="89"/>
      <c r="F24" s="89"/>
    </row>
    <row r="25" spans="1:6" ht="20.25" customHeight="1">
      <c r="A25" s="86" t="s">
        <v>20</v>
      </c>
      <c r="B25" s="87" t="s">
        <v>13</v>
      </c>
      <c r="C25" s="87" t="s">
        <v>18</v>
      </c>
      <c r="D25" s="88">
        <f>D26+D27</f>
        <v>86.3</v>
      </c>
      <c r="E25" s="81"/>
      <c r="F25" s="89"/>
    </row>
    <row r="26" spans="1:6" ht="20.25" customHeight="1">
      <c r="A26" s="80" t="s">
        <v>81</v>
      </c>
      <c r="B26" s="81" t="s">
        <v>13</v>
      </c>
      <c r="C26" s="81" t="s">
        <v>14</v>
      </c>
      <c r="D26" s="82">
        <v>74</v>
      </c>
      <c r="E26" s="81"/>
      <c r="F26" s="89"/>
    </row>
    <row r="27" spans="1:6" ht="18" customHeight="1">
      <c r="A27" s="80" t="s">
        <v>24</v>
      </c>
      <c r="B27" s="81" t="s">
        <v>13</v>
      </c>
      <c r="C27" s="81" t="s">
        <v>10</v>
      </c>
      <c r="D27" s="90">
        <v>12.3</v>
      </c>
      <c r="E27" s="81"/>
      <c r="F27" s="89"/>
    </row>
    <row r="28" spans="1:6" ht="18" customHeight="1">
      <c r="A28" s="86" t="s">
        <v>28</v>
      </c>
      <c r="B28" s="87" t="s">
        <v>15</v>
      </c>
      <c r="C28" s="87" t="s">
        <v>18</v>
      </c>
      <c r="D28" s="88">
        <f>D29</f>
        <v>463.9</v>
      </c>
      <c r="E28" s="81"/>
      <c r="F28" s="81"/>
    </row>
    <row r="29" spans="1:6" ht="18" customHeight="1">
      <c r="A29" s="80" t="s">
        <v>16</v>
      </c>
      <c r="B29" s="81" t="s">
        <v>15</v>
      </c>
      <c r="C29" s="81" t="s">
        <v>9</v>
      </c>
      <c r="D29" s="82">
        <v>463.9</v>
      </c>
      <c r="E29" s="81"/>
      <c r="F29" s="81"/>
    </row>
    <row r="30" spans="1:6" ht="18" customHeight="1">
      <c r="A30" s="91" t="s">
        <v>17</v>
      </c>
      <c r="B30" s="118"/>
      <c r="C30" s="118"/>
      <c r="D30" s="92">
        <f>D12+D18+D22+D25+D28</f>
        <v>1968.6</v>
      </c>
      <c r="E30" s="72"/>
      <c r="F30" s="72"/>
    </row>
    <row r="31" spans="1:6" ht="12.75">
      <c r="A31" s="65"/>
      <c r="B31" s="67"/>
      <c r="C31" s="67"/>
      <c r="D31" s="66"/>
      <c r="E31" s="63"/>
      <c r="F31" s="63"/>
    </row>
    <row r="32" spans="1:6" ht="12.75">
      <c r="A32" s="65"/>
      <c r="B32" s="67"/>
      <c r="C32" s="67"/>
      <c r="D32" s="66"/>
      <c r="E32" s="63"/>
      <c r="F32" s="63"/>
    </row>
    <row r="33" spans="1:6" ht="12.75">
      <c r="A33" s="65"/>
      <c r="B33" s="67"/>
      <c r="C33" s="67"/>
      <c r="D33" s="66"/>
      <c r="E33" s="63"/>
      <c r="F33" s="63"/>
    </row>
    <row r="34" spans="1:4" ht="12.75">
      <c r="A34" s="40"/>
      <c r="B34" s="38"/>
      <c r="C34" s="38"/>
      <c r="D34" s="19"/>
    </row>
    <row r="35" spans="1:4" ht="12.75">
      <c r="A35" s="40"/>
      <c r="B35" s="38"/>
      <c r="C35" s="38"/>
      <c r="D35" s="19"/>
    </row>
    <row r="36" spans="1:4" ht="12.75">
      <c r="A36" s="40"/>
      <c r="B36" s="38"/>
      <c r="C36" s="38"/>
      <c r="D36" s="19"/>
    </row>
    <row r="37" spans="1:4" ht="12.75">
      <c r="A37" s="40"/>
      <c r="B37" s="38"/>
      <c r="C37" s="38"/>
      <c r="D37" s="19"/>
    </row>
    <row r="38" spans="1:4" ht="12.75">
      <c r="A38" s="40"/>
      <c r="B38" s="38"/>
      <c r="C38" s="38"/>
      <c r="D38" s="19"/>
    </row>
    <row r="39" spans="1:4" ht="12.75">
      <c r="A39" s="40"/>
      <c r="B39" s="38"/>
      <c r="C39" s="38"/>
      <c r="D39" s="19"/>
    </row>
    <row r="40" spans="1:4" ht="12.75">
      <c r="A40" s="40"/>
      <c r="B40" s="38"/>
      <c r="C40" s="38"/>
      <c r="D40" s="19"/>
    </row>
    <row r="41" spans="1:4" ht="12.75">
      <c r="A41" s="40"/>
      <c r="B41" s="38"/>
      <c r="C41" s="38"/>
      <c r="D41" s="19"/>
    </row>
    <row r="42" spans="1:4" ht="12.75">
      <c r="A42" s="40"/>
      <c r="B42" s="38"/>
      <c r="C42" s="38"/>
      <c r="D42" s="19"/>
    </row>
    <row r="43" spans="1:4" ht="12.75">
      <c r="A43" s="40"/>
      <c r="B43" s="38"/>
      <c r="C43" s="38"/>
      <c r="D43" s="19"/>
    </row>
    <row r="44" spans="1:4" ht="12.75">
      <c r="A44" s="40"/>
      <c r="B44" s="38"/>
      <c r="C44" s="38"/>
      <c r="D44" s="19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</sheetData>
  <sheetProtection/>
  <mergeCells count="15">
    <mergeCell ref="B1:D1"/>
    <mergeCell ref="B2:D2"/>
    <mergeCell ref="B3:D3"/>
    <mergeCell ref="B4:D4"/>
    <mergeCell ref="G1:L1"/>
    <mergeCell ref="B30:C30"/>
    <mergeCell ref="A8:F8"/>
    <mergeCell ref="A9:F9"/>
    <mergeCell ref="A6:F6"/>
    <mergeCell ref="A7:D7"/>
    <mergeCell ref="G2:L2"/>
    <mergeCell ref="G3:L3"/>
    <mergeCell ref="G4:L4"/>
    <mergeCell ref="G5:L5"/>
    <mergeCell ref="B5:D5"/>
  </mergeCells>
  <printOptions horizontalCentered="1"/>
  <pageMargins left="0.3937007874015748" right="0.1968503937007874" top="0.7874015748031497" bottom="0.3937007874015748" header="0.2362204724409449" footer="0.35433070866141736"/>
  <pageSetup horizontalDpi="600" verticalDpi="600" orientation="portrait" paperSize="9" scale="85" r:id="rId1"/>
  <headerFooter alignWithMargins="0">
    <oddFooter>&amp;R&amp;P</oddFooter>
  </headerFooter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Плотинское поселение</cp:lastModifiedBy>
  <cp:lastPrinted>2015-06-14T09:41:03Z</cp:lastPrinted>
  <dcterms:created xsi:type="dcterms:W3CDTF">2004-12-27T06:25:20Z</dcterms:created>
  <dcterms:modified xsi:type="dcterms:W3CDTF">2015-06-14T09:42:29Z</dcterms:modified>
  <cp:category/>
  <cp:version/>
  <cp:contentType/>
  <cp:contentStatus/>
</cp:coreProperties>
</file>