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8" activeTab="0"/>
  </bookViews>
  <sheets>
    <sheet name="Приложение 2 ШКОЛЫ" sheetId="1" r:id="rId1"/>
    <sheet name="Приложение 3 ДОУ" sheetId="2" r:id="rId2"/>
    <sheet name="Приложение 4 ДОП.ОБР." sheetId="3" r:id="rId3"/>
    <sheet name="Приложение 5 ДДОМ" sheetId="4" r:id="rId4"/>
  </sheets>
  <definedNames>
    <definedName name="_xlnm.Print_Area" localSheetId="0">'Приложение 2 ШКОЛЫ'!$A$1:$M$21</definedName>
    <definedName name="_xlnm.Print_Area" localSheetId="1">'Приложение 3 ДОУ'!$A$1:$J$19</definedName>
    <definedName name="_xlnm.Print_Area" localSheetId="2">'Приложение 4 ДОП.ОБР.'!$A$1:$J$13</definedName>
    <definedName name="_xlnm.Print_Area" localSheetId="3">'Приложение 5 ДДОМ'!$A$1:$Q$10</definedName>
  </definedNames>
  <calcPr fullCalcOnLoad="1"/>
</workbook>
</file>

<file path=xl/sharedStrings.xml><?xml version="1.0" encoding="utf-8"?>
<sst xmlns="http://schemas.openxmlformats.org/spreadsheetml/2006/main" count="93" uniqueCount="53">
  <si>
    <t xml:space="preserve">Ответственный исполнитель:      </t>
  </si>
  <si>
    <t>Информация о заработной плате работников образовательных учреждений и учреждений образования Республики Карелия</t>
  </si>
  <si>
    <t xml:space="preserve">Количество </t>
  </si>
  <si>
    <t>на ставку</t>
  </si>
  <si>
    <t>средняя заработная плата, руб.</t>
  </si>
  <si>
    <t xml:space="preserve">Численность </t>
  </si>
  <si>
    <t>Согласно приказу Росстата от 30.10.2012 №574"Об утверждении статистического инструментария для организации федерального статистического наблюдения численности и оплаты труда отдельных категорий работников социальной сферы и науки, в отношении которых предусмотрены мероприятия по повышению средней заработной платы в соответствии с Указом Президента Российской Федерации от 7 мая 2012 года №597 "О мероприятиях по реализации государственной социальной политики</t>
  </si>
  <si>
    <t>на физ. лицо</t>
  </si>
  <si>
    <t xml:space="preserve">                                                               (Ф.И.О., должность, тел.)</t>
  </si>
  <si>
    <t>ИТОГО:</t>
  </si>
  <si>
    <t>Согласно приказу Росстата от 30.10.2012 № 574"Об утверждении статистического инструментария для организации федерального статистического наблюдения численности и оплаты труда отдельных категорий работников социальной сферы и науки, в отношении которых предусмотрены мероприятия по повышению средней заработной платы в соответствии с Указом Президента Российской Федерации от 7 мая 2012 года №597 "О мероприятиях по реализации государственной социальной политики</t>
  </si>
  <si>
    <t>ставок, ед.</t>
  </si>
  <si>
    <t>физ.лиц, чел.</t>
  </si>
  <si>
    <t xml:space="preserve">Численность, чел. </t>
  </si>
  <si>
    <t>Средняя заработная плата, руб.</t>
  </si>
  <si>
    <t>ставок,ед.</t>
  </si>
  <si>
    <t>физ. лиц.,чел.</t>
  </si>
  <si>
    <t>Средняя заработная плата,руб.</t>
  </si>
  <si>
    <t>ФОТ за отчётный месяц</t>
  </si>
  <si>
    <t>ФОТ с начала года нарастающим итогом</t>
  </si>
  <si>
    <t>руб.</t>
  </si>
  <si>
    <t>МБОУ Лоухская СОШ</t>
  </si>
  <si>
    <t>МБОУ Чупинская СОШ</t>
  </si>
  <si>
    <t>МБОУ Пяозерская СОШ</t>
  </si>
  <si>
    <t>МБОУ Лоухская ВСОШ</t>
  </si>
  <si>
    <t>МБОУ Кестеньгская СОШ</t>
  </si>
  <si>
    <t>МБОУ Амбарнская СОШ</t>
  </si>
  <si>
    <t>МБОУ Энгозерская СОШ</t>
  </si>
  <si>
    <t>МБОУ Сосновская СОШ</t>
  </si>
  <si>
    <t>МБОУ Плотинская СОШ</t>
  </si>
  <si>
    <t>МБОУ Софпорогская ООШ</t>
  </si>
  <si>
    <t>МБОУ Тунгозерская ООШ</t>
  </si>
  <si>
    <t>Согласно приказу Росстата от 30.10.2012 № 574"Об утверждении статистического инструментария для организации федерального статистического наблюдения численности и оплаты труда отдельных категорий работников социальной сферы и науки, в отношении которых пре</t>
  </si>
  <si>
    <t>МБДОУ Лоухский детский сад</t>
  </si>
  <si>
    <t>МБДОУ Чупинский детский сад</t>
  </si>
  <si>
    <t>МБДОУ Пяозерский детский сад</t>
  </si>
  <si>
    <t>МБДОУ Кестеньгский детский сад</t>
  </si>
  <si>
    <t>МБОУ  ДОД Лоухский РЦДТ</t>
  </si>
  <si>
    <t>МБОУ  ДОД Чупинская районная ДЮСШ</t>
  </si>
  <si>
    <t>МКОУ Пяозерский детский дом</t>
  </si>
  <si>
    <t>итого</t>
  </si>
  <si>
    <t>МБОУ Тунгозерская ОШ дошк гр</t>
  </si>
  <si>
    <t>МБОУ Плотинская СОШ дошк гр</t>
  </si>
  <si>
    <t>МБОУ Амбарнская СОШ дошк гр</t>
  </si>
  <si>
    <t>МБОУ Софпорогская СОШ дошк гр</t>
  </si>
  <si>
    <t>МБОУ Сосновская СОШ дошк гр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</si>
  <si>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</si>
  <si>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МБОУ Пяозерская ДМШ</t>
  </si>
  <si>
    <t>за период январь-август 2014 года</t>
  </si>
  <si>
    <t>за период январь-август 2014года</t>
  </si>
  <si>
    <t>за период январь-август  2014 года</t>
  </si>
  <si>
    <t>за период январь -август   2014 года</t>
  </si>
  <si>
    <t xml:space="preserve">Информация о заработной плате работников общеобразовательных учреждений муниципального района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</si>
</sst>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_-* #,##0_р_._-;\-* #,##0_р_._-;_-* &quot;-&quot;??_р_._-;_-@_-"/>
  </numFmts>
  <fonts count="74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i/>
      <sz val="16"/>
      <name val="Arial Cyr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Times New Roman"/>
      <family val="1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Times New Roman"/>
      <family val="1"/>
    </font>
    <font>
      <sz val="14"/>
      <color indexed="9"/>
      <name val="Arial"/>
      <family val="2"/>
    </font>
    <font>
      <sz val="14"/>
      <color indexed="9"/>
      <name val="Times New Roman"/>
      <family val="1"/>
    </font>
    <font>
      <b/>
      <sz val="14"/>
      <color indexed="9"/>
      <name val="Arial"/>
      <family val="2"/>
    </font>
    <font>
      <b/>
      <i/>
      <sz val="11"/>
      <name val="Arial Cyr"/>
      <family val="2"/>
    </font>
    <font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Times New Roman"/>
      <family val="1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Times New Roman"/>
      <family val="1"/>
    </font>
    <font>
      <sz val="14"/>
      <color theme="0"/>
      <name val="Arial"/>
      <family val="2"/>
    </font>
    <font>
      <sz val="14"/>
      <color theme="0"/>
      <name val="Times New Roman"/>
      <family val="1"/>
    </font>
    <font>
      <b/>
      <sz val="14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left"/>
      <protection locked="0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13" fillId="0" borderId="0" xfId="0" applyFont="1" applyFill="1" applyAlignment="1">
      <alignment/>
    </xf>
    <xf numFmtId="0" fontId="15" fillId="0" borderId="0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 applyProtection="1">
      <alignment horizontal="left"/>
      <protection locked="0"/>
    </xf>
    <xf numFmtId="0" fontId="14" fillId="0" borderId="10" xfId="0" applyFont="1" applyFill="1" applyBorder="1" applyAlignment="1">
      <alignment horizontal="right" wrapText="1"/>
    </xf>
    <xf numFmtId="0" fontId="10" fillId="32" borderId="10" xfId="0" applyFont="1" applyFill="1" applyBorder="1" applyAlignment="1">
      <alignment/>
    </xf>
    <xf numFmtId="1" fontId="10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14" fillId="0" borderId="10" xfId="0" applyNumberFormat="1" applyFont="1" applyFill="1" applyBorder="1" applyAlignment="1">
      <alignment horizontal="right"/>
    </xf>
    <xf numFmtId="1" fontId="14" fillId="0" borderId="1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10" fillId="32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right" vertical="center" wrapText="1"/>
    </xf>
    <xf numFmtId="1" fontId="10" fillId="0" borderId="1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1" fillId="4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32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1" fontId="10" fillId="32" borderId="12" xfId="0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right"/>
    </xf>
    <xf numFmtId="0" fontId="11" fillId="0" borderId="14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 vertical="center" wrapText="1"/>
    </xf>
    <xf numFmtId="1" fontId="11" fillId="0" borderId="14" xfId="0" applyNumberFormat="1" applyFont="1" applyFill="1" applyBorder="1" applyAlignment="1">
      <alignment horizontal="right"/>
    </xf>
    <xf numFmtId="1" fontId="10" fillId="0" borderId="12" xfId="0" applyNumberFormat="1" applyFont="1" applyFill="1" applyBorder="1" applyAlignment="1">
      <alignment horizontal="righ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0" fontId="18" fillId="0" borderId="14" xfId="0" applyFont="1" applyFill="1" applyBorder="1" applyAlignment="1">
      <alignment horizontal="right"/>
    </xf>
    <xf numFmtId="0" fontId="14" fillId="0" borderId="12" xfId="0" applyNumberFormat="1" applyFont="1" applyFill="1" applyBorder="1" applyAlignment="1">
      <alignment horizontal="right"/>
    </xf>
    <xf numFmtId="1" fontId="18" fillId="0" borderId="14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 wrapText="1"/>
    </xf>
    <xf numFmtId="1" fontId="14" fillId="0" borderId="12" xfId="0" applyNumberFormat="1" applyFont="1" applyFill="1" applyBorder="1" applyAlignment="1">
      <alignment horizontal="right" wrapText="1"/>
    </xf>
    <xf numFmtId="2" fontId="10" fillId="0" borderId="10" xfId="0" applyNumberFormat="1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7" fillId="0" borderId="0" xfId="0" applyFont="1" applyFill="1" applyAlignment="1">
      <alignment/>
    </xf>
    <xf numFmtId="1" fontId="11" fillId="32" borderId="14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3" fontId="10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/>
    </xf>
    <xf numFmtId="0" fontId="10" fillId="0" borderId="16" xfId="0" applyFont="1" applyFill="1" applyBorder="1" applyAlignment="1">
      <alignment/>
    </xf>
    <xf numFmtId="0" fontId="10" fillId="0" borderId="16" xfId="0" applyFont="1" applyFill="1" applyBorder="1" applyAlignment="1" applyProtection="1">
      <alignment horizontal="left" vertical="center" wrapText="1"/>
      <protection locked="0"/>
    </xf>
    <xf numFmtId="0" fontId="14" fillId="0" borderId="16" xfId="0" applyFont="1" applyFill="1" applyBorder="1" applyAlignment="1" applyProtection="1">
      <alignment horizontal="left" vertical="center" wrapText="1"/>
      <protection locked="0"/>
    </xf>
    <xf numFmtId="0" fontId="11" fillId="33" borderId="14" xfId="0" applyFont="1" applyFill="1" applyBorder="1" applyAlignment="1">
      <alignment/>
    </xf>
    <xf numFmtId="1" fontId="11" fillId="33" borderId="17" xfId="0" applyNumberFormat="1" applyFont="1" applyFill="1" applyBorder="1" applyAlignment="1">
      <alignment/>
    </xf>
    <xf numFmtId="0" fontId="11" fillId="33" borderId="14" xfId="0" applyFont="1" applyFill="1" applyBorder="1" applyAlignment="1">
      <alignment horizontal="right"/>
    </xf>
    <xf numFmtId="1" fontId="11" fillId="33" borderId="17" xfId="0" applyNumberFormat="1" applyFont="1" applyFill="1" applyBorder="1" applyAlignment="1">
      <alignment horizontal="right"/>
    </xf>
    <xf numFmtId="0" fontId="18" fillId="33" borderId="14" xfId="0" applyFont="1" applyFill="1" applyBorder="1" applyAlignment="1">
      <alignment horizontal="right"/>
    </xf>
    <xf numFmtId="1" fontId="18" fillId="33" borderId="17" xfId="0" applyNumberFormat="1" applyFont="1" applyFill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33" borderId="18" xfId="0" applyFont="1" applyFill="1" applyBorder="1" applyAlignment="1" applyProtection="1">
      <alignment horizontal="left" vertical="center" wrapText="1"/>
      <protection locked="0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1" fontId="12" fillId="0" borderId="14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67" fillId="0" borderId="10" xfId="0" applyFont="1" applyBorder="1" applyAlignment="1">
      <alignment horizontal="center" vertical="center" wrapText="1"/>
    </xf>
    <xf numFmtId="0" fontId="68" fillId="32" borderId="10" xfId="0" applyFont="1" applyFill="1" applyBorder="1" applyAlignment="1">
      <alignment/>
    </xf>
    <xf numFmtId="0" fontId="68" fillId="0" borderId="10" xfId="0" applyFont="1" applyFill="1" applyBorder="1" applyAlignment="1">
      <alignment/>
    </xf>
    <xf numFmtId="0" fontId="69" fillId="0" borderId="14" xfId="0" applyFont="1" applyFill="1" applyBorder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right" vertical="center" wrapText="1"/>
    </xf>
    <xf numFmtId="0" fontId="69" fillId="0" borderId="14" xfId="0" applyFont="1" applyFill="1" applyBorder="1" applyAlignment="1">
      <alignment horizontal="right"/>
    </xf>
    <xf numFmtId="0" fontId="71" fillId="0" borderId="0" xfId="0" applyFont="1" applyAlignment="1">
      <alignment/>
    </xf>
    <xf numFmtId="0" fontId="72" fillId="0" borderId="10" xfId="0" applyFont="1" applyBorder="1" applyAlignment="1">
      <alignment horizontal="center" vertical="center" wrapText="1"/>
    </xf>
    <xf numFmtId="1" fontId="71" fillId="0" borderId="10" xfId="0" applyNumberFormat="1" applyFont="1" applyFill="1" applyBorder="1" applyAlignment="1">
      <alignment horizontal="right"/>
    </xf>
    <xf numFmtId="0" fontId="71" fillId="0" borderId="10" xfId="0" applyFont="1" applyFill="1" applyBorder="1" applyAlignment="1">
      <alignment horizontal="right" wrapText="1"/>
    </xf>
    <xf numFmtId="0" fontId="73" fillId="0" borderId="14" xfId="0" applyFont="1" applyFill="1" applyBorder="1" applyAlignment="1">
      <alignment horizontal="right"/>
    </xf>
    <xf numFmtId="0" fontId="67" fillId="0" borderId="12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wrapText="1"/>
    </xf>
    <xf numFmtId="0" fontId="67" fillId="0" borderId="17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2"/>
  <sheetViews>
    <sheetView tabSelected="1" zoomScale="75" zoomScaleNormal="75" zoomScaleSheetLayoutView="72" zoomScalePageLayoutView="0" workbookViewId="0" topLeftCell="A1">
      <pane xSplit="1" topLeftCell="B1" activePane="topRight" state="frozen"/>
      <selection pane="topLeft" activeCell="A1" sqref="A1"/>
      <selection pane="topRight" activeCell="N7" sqref="N7"/>
    </sheetView>
  </sheetViews>
  <sheetFormatPr defaultColWidth="9.140625" defaultRowHeight="12.75"/>
  <cols>
    <col min="1" max="1" width="31.140625" style="0" customWidth="1"/>
    <col min="2" max="2" width="10.8515625" style="0" customWidth="1"/>
    <col min="3" max="4" width="11.7109375" style="0" customWidth="1"/>
    <col min="5" max="5" width="12.00390625" style="0" customWidth="1"/>
    <col min="6" max="6" width="0.5625" style="0" hidden="1" customWidth="1"/>
    <col min="7" max="7" width="13.140625" style="0" hidden="1" customWidth="1"/>
    <col min="8" max="8" width="14.00390625" style="0" customWidth="1"/>
    <col min="9" max="9" width="15.140625" style="0" customWidth="1"/>
  </cols>
  <sheetData>
    <row r="2" spans="1:12" ht="14.25">
      <c r="A2" s="149" t="s">
        <v>52</v>
      </c>
      <c r="B2" s="148"/>
      <c r="C2" s="148"/>
      <c r="D2" s="148"/>
      <c r="E2" s="148"/>
      <c r="F2" s="148"/>
      <c r="G2" s="148"/>
      <c r="H2" s="148"/>
      <c r="I2" s="148"/>
      <c r="J2" s="150"/>
      <c r="K2" s="150"/>
      <c r="L2" s="150"/>
    </row>
    <row r="3" spans="1:9" ht="18.75">
      <c r="A3" s="129" t="s">
        <v>50</v>
      </c>
      <c r="B3" s="130"/>
      <c r="C3" s="130"/>
      <c r="D3" s="130"/>
      <c r="E3" s="130"/>
      <c r="F3" s="130"/>
      <c r="G3" s="130"/>
      <c r="H3" s="130"/>
      <c r="I3" s="130"/>
    </row>
    <row r="4" spans="1:9" ht="15">
      <c r="A4" s="9"/>
      <c r="B4" s="8"/>
      <c r="C4" s="8"/>
      <c r="D4" s="8"/>
      <c r="E4" s="8"/>
      <c r="F4" s="8"/>
      <c r="G4" s="8"/>
      <c r="H4" s="8"/>
      <c r="I4" s="8"/>
    </row>
    <row r="5" spans="1:9" ht="172.5" customHeight="1">
      <c r="A5" s="131"/>
      <c r="B5" s="125" t="s">
        <v>2</v>
      </c>
      <c r="C5" s="126"/>
      <c r="D5" s="126" t="s">
        <v>4</v>
      </c>
      <c r="E5" s="126"/>
      <c r="F5" s="110" t="s">
        <v>18</v>
      </c>
      <c r="G5" s="110" t="s">
        <v>19</v>
      </c>
      <c r="H5" s="127" t="s">
        <v>6</v>
      </c>
      <c r="I5" s="128"/>
    </row>
    <row r="6" spans="1:9" s="2" customFormat="1" ht="70.5" customHeight="1">
      <c r="A6" s="131"/>
      <c r="B6" s="58" t="s">
        <v>15</v>
      </c>
      <c r="C6" s="10" t="s">
        <v>16</v>
      </c>
      <c r="D6" s="10" t="s">
        <v>3</v>
      </c>
      <c r="E6" s="10" t="s">
        <v>7</v>
      </c>
      <c r="F6" s="110" t="s">
        <v>20</v>
      </c>
      <c r="G6" s="110" t="s">
        <v>20</v>
      </c>
      <c r="H6" s="10" t="s">
        <v>5</v>
      </c>
      <c r="I6" s="62" t="s">
        <v>17</v>
      </c>
    </row>
    <row r="7" spans="1:9" s="44" customFormat="1" ht="15">
      <c r="A7" s="90" t="s">
        <v>21</v>
      </c>
      <c r="B7" s="59">
        <v>67.91</v>
      </c>
      <c r="C7" s="42">
        <v>42</v>
      </c>
      <c r="D7" s="43">
        <f aca="true" t="shared" si="0" ref="D7:D18">G7/B7/8</f>
        <v>28344.524002356062</v>
      </c>
      <c r="E7" s="43">
        <f aca="true" t="shared" si="1" ref="E7:E18">G7/C7/8</f>
        <v>45830.395833333336</v>
      </c>
      <c r="F7" s="111">
        <v>1999637</v>
      </c>
      <c r="G7" s="111">
        <v>15399013</v>
      </c>
      <c r="H7" s="42">
        <v>42</v>
      </c>
      <c r="I7" s="61">
        <v>47706</v>
      </c>
    </row>
    <row r="8" spans="1:9" s="1" customFormat="1" ht="15">
      <c r="A8" s="90" t="s">
        <v>22</v>
      </c>
      <c r="B8" s="60">
        <v>30</v>
      </c>
      <c r="C8" s="50">
        <v>24</v>
      </c>
      <c r="D8" s="43">
        <f t="shared" si="0"/>
        <v>30033.166666666668</v>
      </c>
      <c r="E8" s="43">
        <f t="shared" si="1"/>
        <v>37541.458333333336</v>
      </c>
      <c r="F8" s="112">
        <v>928128</v>
      </c>
      <c r="G8" s="112">
        <v>7207960</v>
      </c>
      <c r="H8" s="50">
        <v>24</v>
      </c>
      <c r="I8" s="63">
        <v>39246</v>
      </c>
    </row>
    <row r="9" spans="1:9" s="1" customFormat="1" ht="15">
      <c r="A9" s="90" t="s">
        <v>23</v>
      </c>
      <c r="B9" s="60">
        <v>29.79</v>
      </c>
      <c r="C9" s="50">
        <v>27</v>
      </c>
      <c r="D9" s="51">
        <f t="shared" si="0"/>
        <v>30213.817556226924</v>
      </c>
      <c r="E9" s="51">
        <f t="shared" si="1"/>
        <v>33335.91203703704</v>
      </c>
      <c r="F9" s="112">
        <v>900070</v>
      </c>
      <c r="G9" s="112">
        <v>7200557</v>
      </c>
      <c r="H9" s="50">
        <v>24.44</v>
      </c>
      <c r="I9" s="63">
        <v>40123</v>
      </c>
    </row>
    <row r="10" spans="1:9" s="1" customFormat="1" ht="15">
      <c r="A10" s="90" t="s">
        <v>24</v>
      </c>
      <c r="B10" s="60">
        <v>1.2</v>
      </c>
      <c r="C10" s="50">
        <v>1</v>
      </c>
      <c r="D10" s="43">
        <f t="shared" si="0"/>
        <v>30721.25</v>
      </c>
      <c r="E10" s="43">
        <f t="shared" si="1"/>
        <v>36865.5</v>
      </c>
      <c r="F10" s="112">
        <v>36263</v>
      </c>
      <c r="G10" s="112">
        <v>294924</v>
      </c>
      <c r="H10" s="50">
        <v>1</v>
      </c>
      <c r="I10" s="63">
        <v>38453</v>
      </c>
    </row>
    <row r="11" spans="1:9" s="1" customFormat="1" ht="15">
      <c r="A11" s="90" t="s">
        <v>25</v>
      </c>
      <c r="B11" s="60">
        <v>19.93</v>
      </c>
      <c r="C11" s="50">
        <v>19</v>
      </c>
      <c r="D11" s="43">
        <f t="shared" si="0"/>
        <v>31732.01204214752</v>
      </c>
      <c r="E11" s="43">
        <f t="shared" si="1"/>
        <v>33285.21052631579</v>
      </c>
      <c r="F11" s="112">
        <v>654011</v>
      </c>
      <c r="G11" s="112">
        <v>5059352</v>
      </c>
      <c r="H11" s="50">
        <v>17.4</v>
      </c>
      <c r="I11" s="63">
        <v>39247</v>
      </c>
    </row>
    <row r="12" spans="1:9" s="1" customFormat="1" ht="15">
      <c r="A12" s="90" t="s">
        <v>26</v>
      </c>
      <c r="B12" s="60">
        <v>11.28</v>
      </c>
      <c r="C12" s="50">
        <v>8</v>
      </c>
      <c r="D12" s="43">
        <f t="shared" si="0"/>
        <v>28785.69370567376</v>
      </c>
      <c r="E12" s="43">
        <f t="shared" si="1"/>
        <v>40587.828125</v>
      </c>
      <c r="F12" s="112">
        <v>309326</v>
      </c>
      <c r="G12" s="112">
        <v>2597621</v>
      </c>
      <c r="H12" s="50">
        <v>8</v>
      </c>
      <c r="I12" s="63">
        <v>42346</v>
      </c>
    </row>
    <row r="13" spans="1:9" s="1" customFormat="1" ht="15">
      <c r="A13" s="90" t="s">
        <v>27</v>
      </c>
      <c r="B13" s="60">
        <v>13.29</v>
      </c>
      <c r="C13" s="50">
        <v>11</v>
      </c>
      <c r="D13" s="43">
        <f t="shared" si="0"/>
        <v>31556.81903686983</v>
      </c>
      <c r="E13" s="43">
        <f t="shared" si="1"/>
        <v>38126.375</v>
      </c>
      <c r="F13" s="112">
        <v>425704</v>
      </c>
      <c r="G13" s="112">
        <v>3355121</v>
      </c>
      <c r="H13" s="50">
        <v>11</v>
      </c>
      <c r="I13" s="63">
        <v>39522</v>
      </c>
    </row>
    <row r="14" spans="1:9" s="1" customFormat="1" ht="15">
      <c r="A14" s="90" t="s">
        <v>28</v>
      </c>
      <c r="B14" s="60">
        <v>11.27</v>
      </c>
      <c r="C14" s="50">
        <v>14</v>
      </c>
      <c r="D14" s="43">
        <f t="shared" si="0"/>
        <v>33279.780390417036</v>
      </c>
      <c r="E14" s="43">
        <f t="shared" si="1"/>
        <v>26790.223214285714</v>
      </c>
      <c r="F14" s="112">
        <v>371055</v>
      </c>
      <c r="G14" s="112">
        <v>3000505</v>
      </c>
      <c r="H14" s="50">
        <v>10</v>
      </c>
      <c r="I14" s="63">
        <v>40016</v>
      </c>
    </row>
    <row r="15" spans="1:9" s="1" customFormat="1" ht="15">
      <c r="A15" s="90" t="s">
        <v>29</v>
      </c>
      <c r="B15" s="60">
        <v>4.5</v>
      </c>
      <c r="C15" s="50">
        <v>9</v>
      </c>
      <c r="D15" s="43">
        <f t="shared" si="0"/>
        <v>29746.38888888889</v>
      </c>
      <c r="E15" s="43">
        <f t="shared" si="1"/>
        <v>14873.194444444445</v>
      </c>
      <c r="F15" s="112">
        <v>133773</v>
      </c>
      <c r="G15" s="112">
        <v>1070870</v>
      </c>
      <c r="H15" s="50">
        <v>4.5</v>
      </c>
      <c r="I15" s="63">
        <v>32144</v>
      </c>
    </row>
    <row r="16" spans="1:9" s="1" customFormat="1" ht="15">
      <c r="A16" s="90" t="s">
        <v>30</v>
      </c>
      <c r="B16" s="60">
        <v>7.19</v>
      </c>
      <c r="C16" s="50">
        <v>7</v>
      </c>
      <c r="D16" s="43">
        <f t="shared" si="0"/>
        <v>33485.70931849791</v>
      </c>
      <c r="E16" s="43">
        <f t="shared" si="1"/>
        <v>34394.607142857145</v>
      </c>
      <c r="F16" s="112">
        <v>228476</v>
      </c>
      <c r="G16" s="112">
        <v>1926098</v>
      </c>
      <c r="H16" s="50">
        <v>6.37</v>
      </c>
      <c r="I16" s="63">
        <v>37915</v>
      </c>
    </row>
    <row r="17" spans="1:9" s="1" customFormat="1" ht="15">
      <c r="A17" s="90" t="s">
        <v>31</v>
      </c>
      <c r="B17" s="60">
        <v>5.9</v>
      </c>
      <c r="C17" s="50">
        <v>7</v>
      </c>
      <c r="D17" s="43">
        <f t="shared" si="0"/>
        <v>29285.444915254237</v>
      </c>
      <c r="E17" s="43">
        <f t="shared" si="1"/>
        <v>24683.446428571428</v>
      </c>
      <c r="F17" s="112">
        <v>172784</v>
      </c>
      <c r="G17" s="112">
        <v>1382273</v>
      </c>
      <c r="H17" s="50">
        <v>5.9</v>
      </c>
      <c r="I17" s="63">
        <v>32805</v>
      </c>
    </row>
    <row r="18" spans="1:9" s="85" customFormat="1" ht="25.5" customHeight="1" thickBot="1">
      <c r="A18" s="82" t="s">
        <v>9</v>
      </c>
      <c r="B18" s="83">
        <f>SUM(B7:B17)</f>
        <v>202.26</v>
      </c>
      <c r="C18" s="84">
        <f>SUM(C7:C17)</f>
        <v>169</v>
      </c>
      <c r="D18" s="86">
        <f t="shared" si="0"/>
        <v>29970.269702363297</v>
      </c>
      <c r="E18" s="86">
        <f t="shared" si="1"/>
        <v>35868.56065088757</v>
      </c>
      <c r="F18" s="113">
        <f>SUM(F7:F17)</f>
        <v>6159227</v>
      </c>
      <c r="G18" s="113">
        <f>SUM(G7:G17)</f>
        <v>48494294</v>
      </c>
      <c r="H18" s="93">
        <f>SUM(H7:H17)</f>
        <v>154.61</v>
      </c>
      <c r="I18" s="94">
        <f>(I7*H7+I8*H8+I9*H9+I10*H10+I11*H11+I12*H12+I13*H13+I14*H14+I15*H15+I16*H16+I17*H17)/H18</f>
        <v>41400.29086087575</v>
      </c>
    </row>
    <row r="19" spans="1:9" ht="17.25" customHeight="1">
      <c r="A19" s="6"/>
      <c r="B19" s="11"/>
      <c r="C19" s="11"/>
      <c r="D19" s="11"/>
      <c r="E19" s="11"/>
      <c r="F19" s="11"/>
      <c r="G19" s="11"/>
      <c r="H19" s="11"/>
      <c r="I19" s="11"/>
    </row>
    <row r="20" spans="1:9" ht="40.5" customHeight="1">
      <c r="A20" s="12" t="s">
        <v>0</v>
      </c>
      <c r="B20" s="11"/>
      <c r="C20" s="11"/>
      <c r="D20" s="11"/>
      <c r="E20" s="11"/>
      <c r="F20" s="11"/>
      <c r="G20" s="11"/>
      <c r="H20" s="11"/>
      <c r="I20" s="11"/>
    </row>
    <row r="21" spans="1:9" ht="33.75" customHeight="1">
      <c r="A21" s="12" t="s">
        <v>8</v>
      </c>
      <c r="B21" s="11"/>
      <c r="C21" s="11"/>
      <c r="D21" s="11"/>
      <c r="E21" s="11"/>
      <c r="F21" s="11"/>
      <c r="G21" s="11"/>
      <c r="H21" s="11"/>
      <c r="I21" s="11"/>
    </row>
    <row r="22" ht="18" customHeight="1">
      <c r="A22" s="3"/>
    </row>
    <row r="23" ht="12.75">
      <c r="A23" s="7"/>
    </row>
    <row r="24" ht="12.75">
      <c r="A24" s="3"/>
    </row>
    <row r="25" ht="15.75">
      <c r="A25" s="4"/>
    </row>
    <row r="26" ht="15">
      <c r="A26" s="5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</sheetData>
  <sheetProtection/>
  <mergeCells count="6">
    <mergeCell ref="B5:C5"/>
    <mergeCell ref="D5:E5"/>
    <mergeCell ref="H5:I5"/>
    <mergeCell ref="A3:I3"/>
    <mergeCell ref="A5:A6"/>
    <mergeCell ref="A2:L2"/>
  </mergeCells>
  <printOptions/>
  <pageMargins left="0.1968503937007874" right="0" top="0.984251968503937" bottom="0.984251968503937" header="0.5118110236220472" footer="0.5118110236220472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210"/>
  <sheetViews>
    <sheetView zoomScale="75" zoomScaleNormal="75"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A2" sqref="A2:K2"/>
    </sheetView>
  </sheetViews>
  <sheetFormatPr defaultColWidth="9.140625" defaultRowHeight="12.75"/>
  <cols>
    <col min="1" max="1" width="38.421875" style="23" customWidth="1"/>
    <col min="2" max="2" width="8.8515625" style="23" customWidth="1"/>
    <col min="3" max="3" width="9.00390625" style="23" customWidth="1"/>
    <col min="4" max="4" width="11.7109375" style="23" customWidth="1"/>
    <col min="5" max="5" width="8.00390625" style="23" customWidth="1"/>
    <col min="6" max="6" width="10.28125" style="23" hidden="1" customWidth="1"/>
    <col min="7" max="7" width="12.28125" style="23" hidden="1" customWidth="1"/>
    <col min="8" max="8" width="6.8515625" style="23" customWidth="1"/>
    <col min="9" max="9" width="9.7109375" style="23" customWidth="1"/>
    <col min="10" max="10" width="9.140625" style="23" customWidth="1"/>
    <col min="11" max="11" width="45.7109375" style="23" customWidth="1"/>
    <col min="12" max="22" width="9.140625" style="23" customWidth="1"/>
  </cols>
  <sheetData>
    <row r="2" spans="1:11" ht="18">
      <c r="A2" s="147" t="s">
        <v>1</v>
      </c>
      <c r="B2" s="147"/>
      <c r="C2" s="147"/>
      <c r="D2" s="147"/>
      <c r="E2" s="147"/>
      <c r="F2" s="147"/>
      <c r="G2" s="150"/>
      <c r="H2" s="150"/>
      <c r="I2" s="150"/>
      <c r="J2" s="150"/>
      <c r="K2" s="150"/>
    </row>
    <row r="3" spans="1:9" ht="18.75">
      <c r="A3" s="129" t="s">
        <v>49</v>
      </c>
      <c r="B3" s="129"/>
      <c r="C3" s="129"/>
      <c r="D3" s="129"/>
      <c r="E3" s="129"/>
      <c r="F3" s="129"/>
      <c r="G3" s="26"/>
      <c r="H3" s="26"/>
      <c r="I3" s="26"/>
    </row>
    <row r="4" spans="1:9" ht="18.75">
      <c r="A4" s="16"/>
      <c r="B4" s="26"/>
      <c r="C4" s="26"/>
      <c r="D4" s="26"/>
      <c r="E4" s="26"/>
      <c r="F4" s="26"/>
      <c r="G4" s="26"/>
      <c r="H4" s="26"/>
      <c r="I4" s="26"/>
    </row>
    <row r="5" spans="1:9" ht="123" customHeight="1">
      <c r="A5" s="136"/>
      <c r="B5" s="135" t="s">
        <v>2</v>
      </c>
      <c r="C5" s="134"/>
      <c r="D5" s="132" t="s">
        <v>4</v>
      </c>
      <c r="E5" s="134"/>
      <c r="F5" s="114" t="s">
        <v>18</v>
      </c>
      <c r="G5" s="114" t="s">
        <v>19</v>
      </c>
      <c r="H5" s="132" t="s">
        <v>32</v>
      </c>
      <c r="I5" s="133"/>
    </row>
    <row r="6" spans="1:22" s="2" customFormat="1" ht="47.25" customHeight="1">
      <c r="A6" s="137"/>
      <c r="B6" s="65" t="s">
        <v>11</v>
      </c>
      <c r="C6" s="57" t="s">
        <v>12</v>
      </c>
      <c r="D6" s="57" t="s">
        <v>3</v>
      </c>
      <c r="E6" s="57" t="s">
        <v>7</v>
      </c>
      <c r="F6" s="114" t="s">
        <v>20</v>
      </c>
      <c r="G6" s="114" t="s">
        <v>20</v>
      </c>
      <c r="H6" s="57" t="s">
        <v>13</v>
      </c>
      <c r="I6" s="64" t="s">
        <v>14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9" s="54" customFormat="1" ht="25.5" customHeight="1">
      <c r="A7" s="91" t="s">
        <v>33</v>
      </c>
      <c r="B7" s="69">
        <v>20.4</v>
      </c>
      <c r="C7" s="88">
        <v>20</v>
      </c>
      <c r="D7" s="53">
        <f>G7/B7/8</f>
        <v>24254.35661764706</v>
      </c>
      <c r="E7" s="53">
        <f>G7/C7/8</f>
        <v>24739.44375</v>
      </c>
      <c r="F7" s="115">
        <v>417054</v>
      </c>
      <c r="G7" s="115">
        <v>3958311</v>
      </c>
      <c r="H7" s="52">
        <v>19.6</v>
      </c>
      <c r="I7" s="71">
        <v>28405</v>
      </c>
    </row>
    <row r="8" spans="1:9" s="54" customFormat="1" ht="23.25" customHeight="1">
      <c r="A8" s="91" t="s">
        <v>34</v>
      </c>
      <c r="B8" s="69">
        <v>12.5</v>
      </c>
      <c r="C8" s="52">
        <v>12</v>
      </c>
      <c r="D8" s="53">
        <f aca="true" t="shared" si="0" ref="D8:D16">G8/B8/8</f>
        <v>24597.81</v>
      </c>
      <c r="E8" s="53">
        <f aca="true" t="shared" si="1" ref="E8:E16">G8/C8/8</f>
        <v>25622.71875</v>
      </c>
      <c r="F8" s="115">
        <v>301199</v>
      </c>
      <c r="G8" s="115">
        <v>2459781</v>
      </c>
      <c r="H8" s="52">
        <v>12</v>
      </c>
      <c r="I8" s="71">
        <v>26651</v>
      </c>
    </row>
    <row r="9" spans="1:16" s="54" customFormat="1" ht="26.25" customHeight="1">
      <c r="A9" s="91" t="s">
        <v>35</v>
      </c>
      <c r="B9" s="69">
        <v>12.85</v>
      </c>
      <c r="C9" s="52">
        <v>13</v>
      </c>
      <c r="D9" s="53">
        <f t="shared" si="0"/>
        <v>24360.60311284047</v>
      </c>
      <c r="E9" s="53">
        <f t="shared" si="1"/>
        <v>24079.51923076923</v>
      </c>
      <c r="F9" s="115">
        <v>313034</v>
      </c>
      <c r="G9" s="115">
        <v>2504270</v>
      </c>
      <c r="H9" s="52">
        <v>12.85</v>
      </c>
      <c r="I9" s="71">
        <v>24686</v>
      </c>
      <c r="P9" s="54" t="s">
        <v>46</v>
      </c>
    </row>
    <row r="10" spans="1:9" s="54" customFormat="1" ht="22.5" customHeight="1">
      <c r="A10" s="91" t="s">
        <v>36</v>
      </c>
      <c r="B10" s="69">
        <v>6.7</v>
      </c>
      <c r="C10" s="52">
        <v>7</v>
      </c>
      <c r="D10" s="53">
        <f t="shared" si="0"/>
        <v>25833.20895522388</v>
      </c>
      <c r="E10" s="53">
        <f t="shared" si="1"/>
        <v>24726.071428571428</v>
      </c>
      <c r="F10" s="115">
        <v>135096</v>
      </c>
      <c r="G10" s="115">
        <v>1384660</v>
      </c>
      <c r="H10" s="52">
        <v>6.6</v>
      </c>
      <c r="I10" s="71">
        <v>26712</v>
      </c>
    </row>
    <row r="11" spans="1:9" s="54" customFormat="1" ht="26.25" customHeight="1">
      <c r="A11" s="91" t="s">
        <v>45</v>
      </c>
      <c r="B11" s="69">
        <v>1.75</v>
      </c>
      <c r="C11" s="52">
        <v>2</v>
      </c>
      <c r="D11" s="49">
        <f t="shared" si="0"/>
        <v>25062.214285714286</v>
      </c>
      <c r="E11" s="49">
        <f t="shared" si="1"/>
        <v>21929.4375</v>
      </c>
      <c r="F11" s="115">
        <v>40634</v>
      </c>
      <c r="G11" s="115">
        <v>350871</v>
      </c>
      <c r="H11" s="52">
        <v>1.8</v>
      </c>
      <c r="I11" s="71">
        <v>24907</v>
      </c>
    </row>
    <row r="12" spans="1:9" s="54" customFormat="1" ht="21" customHeight="1">
      <c r="A12" s="91" t="s">
        <v>41</v>
      </c>
      <c r="B12" s="66">
        <v>1.5</v>
      </c>
      <c r="C12" s="81">
        <v>2</v>
      </c>
      <c r="D12" s="53">
        <f t="shared" si="0"/>
        <v>24046.5</v>
      </c>
      <c r="E12" s="53">
        <f t="shared" si="1"/>
        <v>18034.875</v>
      </c>
      <c r="F12" s="115">
        <v>36070</v>
      </c>
      <c r="G12" s="115">
        <v>288558</v>
      </c>
      <c r="H12" s="81">
        <v>1.5</v>
      </c>
      <c r="I12" s="71">
        <v>27999</v>
      </c>
    </row>
    <row r="13" spans="1:9" s="54" customFormat="1" ht="25.5" customHeight="1">
      <c r="A13" s="91" t="s">
        <v>42</v>
      </c>
      <c r="B13" s="69">
        <v>1.1</v>
      </c>
      <c r="C13" s="52">
        <v>2</v>
      </c>
      <c r="D13" s="53">
        <f t="shared" si="0"/>
        <v>23085.56818181818</v>
      </c>
      <c r="E13" s="53">
        <f t="shared" si="1"/>
        <v>12697.0625</v>
      </c>
      <c r="F13" s="115">
        <v>25340</v>
      </c>
      <c r="G13" s="115">
        <v>203153</v>
      </c>
      <c r="H13" s="52">
        <v>1.1</v>
      </c>
      <c r="I13" s="71">
        <v>23086</v>
      </c>
    </row>
    <row r="14" spans="1:9" s="54" customFormat="1" ht="30.75" customHeight="1">
      <c r="A14" s="91" t="s">
        <v>44</v>
      </c>
      <c r="B14" s="66">
        <v>1.45</v>
      </c>
      <c r="C14" s="81">
        <v>2</v>
      </c>
      <c r="D14" s="53">
        <f t="shared" si="0"/>
        <v>25564.741379310344</v>
      </c>
      <c r="E14" s="53">
        <f t="shared" si="1"/>
        <v>18534.4375</v>
      </c>
      <c r="F14" s="115">
        <v>29027</v>
      </c>
      <c r="G14" s="115">
        <v>296551</v>
      </c>
      <c r="H14" s="81">
        <v>1.45</v>
      </c>
      <c r="I14" s="71">
        <v>25565</v>
      </c>
    </row>
    <row r="15" spans="1:9" s="54" customFormat="1" ht="26.25" customHeight="1">
      <c r="A15" s="91" t="s">
        <v>43</v>
      </c>
      <c r="B15" s="69">
        <v>1.1</v>
      </c>
      <c r="C15" s="52">
        <v>1</v>
      </c>
      <c r="D15" s="53">
        <f t="shared" si="0"/>
        <v>23200.340909090908</v>
      </c>
      <c r="E15" s="53">
        <f t="shared" si="1"/>
        <v>25520.375</v>
      </c>
      <c r="F15" s="115">
        <v>26320</v>
      </c>
      <c r="G15" s="115">
        <v>204163</v>
      </c>
      <c r="H15" s="52">
        <v>1</v>
      </c>
      <c r="I15" s="71">
        <v>25757</v>
      </c>
    </row>
    <row r="16" spans="1:22" s="55" customFormat="1" ht="21.75" customHeight="1" thickBot="1">
      <c r="A16" s="82" t="s">
        <v>40</v>
      </c>
      <c r="B16" s="67">
        <f>SUM(B7:B15)</f>
        <v>59.35000000000001</v>
      </c>
      <c r="C16" s="68">
        <f>SUM(C7:C15)</f>
        <v>61</v>
      </c>
      <c r="D16" s="70">
        <f t="shared" si="0"/>
        <v>24537.316764953663</v>
      </c>
      <c r="E16" s="70">
        <f t="shared" si="1"/>
        <v>23873.602459016394</v>
      </c>
      <c r="F16" s="116">
        <f>SUM(F7:F15)</f>
        <v>1323774</v>
      </c>
      <c r="G16" s="116">
        <f>SUM(G7:G15)</f>
        <v>11650318</v>
      </c>
      <c r="H16" s="95">
        <f>SUM(H7:H15)</f>
        <v>57.900000000000006</v>
      </c>
      <c r="I16" s="96">
        <f>(I7*H7+I8*H8+I9*H9+I10*H10+I11*H11+I12*H12+I13*H13+I14*H14+I15*H15)/H16</f>
        <v>26685.945595854922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</row>
    <row r="17" spans="1:9" ht="17.25" customHeight="1">
      <c r="A17" s="36"/>
      <c r="B17" s="28"/>
      <c r="C17" s="28"/>
      <c r="D17" s="28"/>
      <c r="E17" s="28"/>
      <c r="F17" s="117"/>
      <c r="G17" s="117"/>
      <c r="H17" s="28"/>
      <c r="I17" s="28"/>
    </row>
    <row r="18" spans="1:9" ht="18.75" customHeight="1">
      <c r="A18" s="29" t="s">
        <v>0</v>
      </c>
      <c r="B18" s="28"/>
      <c r="C18" s="28"/>
      <c r="D18" s="28"/>
      <c r="E18" s="28"/>
      <c r="F18" s="28"/>
      <c r="G18" s="28"/>
      <c r="H18" s="28"/>
      <c r="I18" s="28"/>
    </row>
    <row r="19" spans="1:9" ht="33.75" customHeight="1">
      <c r="A19" s="29" t="s">
        <v>8</v>
      </c>
      <c r="B19" s="28"/>
      <c r="C19" s="28"/>
      <c r="D19" s="28"/>
      <c r="E19" s="28"/>
      <c r="F19" s="28"/>
      <c r="G19" s="28"/>
      <c r="H19" s="28"/>
      <c r="I19" s="28"/>
    </row>
    <row r="20" ht="18" customHeight="1">
      <c r="A20" s="31"/>
    </row>
    <row r="21" ht="18.75">
      <c r="A21" s="30"/>
    </row>
    <row r="22" spans="1:22" s="1" customFormat="1" ht="18.75">
      <c r="A22" s="3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ht="18">
      <c r="A23" s="32"/>
    </row>
    <row r="24" ht="18">
      <c r="A24" s="33"/>
    </row>
    <row r="25" ht="18">
      <c r="A25" s="25"/>
    </row>
    <row r="26" ht="18">
      <c r="A26" s="25"/>
    </row>
    <row r="27" ht="18">
      <c r="A27" s="25"/>
    </row>
    <row r="28" ht="18">
      <c r="A28" s="25"/>
    </row>
    <row r="29" ht="18">
      <c r="A29" s="25"/>
    </row>
    <row r="30" ht="18">
      <c r="A30" s="25"/>
    </row>
    <row r="31" ht="18">
      <c r="A31" s="25"/>
    </row>
    <row r="32" ht="18">
      <c r="A32" s="25"/>
    </row>
    <row r="33" ht="18">
      <c r="A33" s="25"/>
    </row>
    <row r="34" ht="18">
      <c r="A34" s="25"/>
    </row>
    <row r="35" ht="18">
      <c r="A35" s="25"/>
    </row>
    <row r="36" ht="18">
      <c r="A36" s="25"/>
    </row>
    <row r="37" ht="18">
      <c r="A37" s="25"/>
    </row>
    <row r="38" ht="18">
      <c r="A38" s="25"/>
    </row>
    <row r="39" ht="18">
      <c r="A39" s="25"/>
    </row>
    <row r="40" ht="18">
      <c r="A40" s="25"/>
    </row>
    <row r="41" ht="18">
      <c r="A41" s="25"/>
    </row>
    <row r="42" ht="18">
      <c r="A42" s="25"/>
    </row>
    <row r="43" ht="18">
      <c r="A43" s="25"/>
    </row>
    <row r="44" ht="18">
      <c r="A44" s="25"/>
    </row>
    <row r="45" ht="18">
      <c r="A45" s="25"/>
    </row>
    <row r="46" ht="18">
      <c r="A46" s="25"/>
    </row>
    <row r="47" ht="18">
      <c r="A47" s="25"/>
    </row>
    <row r="48" ht="18">
      <c r="A48" s="25"/>
    </row>
    <row r="49" ht="18">
      <c r="A49" s="25"/>
    </row>
    <row r="50" ht="18">
      <c r="A50" s="25"/>
    </row>
    <row r="51" ht="18">
      <c r="A51" s="25"/>
    </row>
    <row r="52" ht="18">
      <c r="A52" s="25"/>
    </row>
    <row r="53" ht="18">
      <c r="A53" s="25"/>
    </row>
    <row r="54" ht="18">
      <c r="A54" s="25"/>
    </row>
    <row r="55" ht="18">
      <c r="A55" s="25"/>
    </row>
    <row r="56" ht="18">
      <c r="A56" s="25"/>
    </row>
    <row r="57" ht="18">
      <c r="A57" s="25"/>
    </row>
    <row r="58" ht="18">
      <c r="A58" s="25"/>
    </row>
    <row r="59" ht="18">
      <c r="A59" s="25"/>
    </row>
    <row r="60" ht="18">
      <c r="A60" s="25"/>
    </row>
    <row r="61" ht="18">
      <c r="A61" s="25"/>
    </row>
    <row r="62" ht="18">
      <c r="A62" s="25"/>
    </row>
    <row r="63" ht="18">
      <c r="A63" s="25"/>
    </row>
    <row r="64" ht="18">
      <c r="A64" s="25"/>
    </row>
    <row r="65" ht="18">
      <c r="A65" s="25"/>
    </row>
    <row r="66" ht="18">
      <c r="A66" s="25"/>
    </row>
    <row r="67" ht="18">
      <c r="A67" s="25"/>
    </row>
    <row r="68" ht="18">
      <c r="A68" s="25"/>
    </row>
    <row r="69" ht="18">
      <c r="A69" s="25"/>
    </row>
    <row r="70" ht="18">
      <c r="A70" s="25"/>
    </row>
    <row r="71" ht="18">
      <c r="A71" s="25"/>
    </row>
    <row r="72" ht="18">
      <c r="A72" s="25"/>
    </row>
    <row r="73" ht="18">
      <c r="A73" s="25"/>
    </row>
    <row r="74" ht="18">
      <c r="A74" s="25"/>
    </row>
    <row r="75" ht="18">
      <c r="A75" s="25"/>
    </row>
    <row r="76" ht="18">
      <c r="A76" s="25"/>
    </row>
    <row r="77" ht="18">
      <c r="A77" s="25"/>
    </row>
    <row r="78" ht="18">
      <c r="A78" s="25"/>
    </row>
    <row r="79" ht="18">
      <c r="A79" s="25"/>
    </row>
    <row r="80" ht="18">
      <c r="A80" s="25"/>
    </row>
    <row r="81" ht="18">
      <c r="A81" s="25"/>
    </row>
    <row r="82" ht="18">
      <c r="A82" s="25"/>
    </row>
    <row r="83" ht="18">
      <c r="A83" s="25"/>
    </row>
    <row r="84" ht="18">
      <c r="A84" s="25"/>
    </row>
    <row r="85" ht="18">
      <c r="A85" s="25"/>
    </row>
    <row r="86" ht="18">
      <c r="A86" s="25"/>
    </row>
    <row r="87" ht="18">
      <c r="A87" s="25"/>
    </row>
    <row r="88" ht="18">
      <c r="A88" s="25"/>
    </row>
    <row r="89" ht="18">
      <c r="A89" s="25"/>
    </row>
    <row r="90" ht="18">
      <c r="A90" s="25"/>
    </row>
    <row r="91" ht="18">
      <c r="A91" s="25"/>
    </row>
    <row r="92" ht="18">
      <c r="A92" s="25"/>
    </row>
    <row r="93" ht="18">
      <c r="A93" s="25"/>
    </row>
    <row r="94" ht="18">
      <c r="A94" s="25"/>
    </row>
    <row r="95" ht="18">
      <c r="A95" s="25"/>
    </row>
    <row r="96" ht="18">
      <c r="A96" s="25"/>
    </row>
    <row r="97" ht="18">
      <c r="A97" s="25"/>
    </row>
    <row r="98" ht="18">
      <c r="A98" s="25"/>
    </row>
    <row r="99" ht="18">
      <c r="A99" s="25"/>
    </row>
    <row r="100" ht="18">
      <c r="A100" s="25"/>
    </row>
    <row r="101" ht="18">
      <c r="A101" s="25"/>
    </row>
    <row r="102" ht="18">
      <c r="A102" s="25"/>
    </row>
    <row r="103" ht="18">
      <c r="A103" s="25"/>
    </row>
    <row r="104" ht="18">
      <c r="A104" s="25"/>
    </row>
    <row r="105" ht="18">
      <c r="A105" s="25"/>
    </row>
    <row r="106" ht="18">
      <c r="A106" s="25"/>
    </row>
    <row r="107" ht="18">
      <c r="A107" s="25"/>
    </row>
    <row r="108" ht="18">
      <c r="A108" s="25"/>
    </row>
    <row r="109" ht="18">
      <c r="A109" s="25"/>
    </row>
    <row r="110" ht="18">
      <c r="A110" s="25"/>
    </row>
    <row r="111" ht="18">
      <c r="A111" s="25"/>
    </row>
    <row r="112" ht="18">
      <c r="A112" s="25"/>
    </row>
    <row r="113" ht="18">
      <c r="A113" s="25"/>
    </row>
    <row r="114" ht="18">
      <c r="A114" s="25"/>
    </row>
    <row r="115" ht="18">
      <c r="A115" s="25"/>
    </row>
    <row r="116" ht="18">
      <c r="A116" s="25"/>
    </row>
    <row r="117" ht="18">
      <c r="A117" s="25"/>
    </row>
    <row r="118" ht="18">
      <c r="A118" s="25"/>
    </row>
    <row r="119" ht="18">
      <c r="A119" s="25"/>
    </row>
    <row r="120" ht="18">
      <c r="A120" s="25"/>
    </row>
    <row r="121" ht="18">
      <c r="A121" s="25"/>
    </row>
    <row r="122" ht="18">
      <c r="A122" s="25"/>
    </row>
    <row r="123" ht="18">
      <c r="A123" s="25"/>
    </row>
    <row r="124" ht="18">
      <c r="A124" s="25"/>
    </row>
    <row r="125" ht="18">
      <c r="A125" s="25"/>
    </row>
    <row r="126" ht="18">
      <c r="A126" s="25"/>
    </row>
    <row r="127" ht="18">
      <c r="A127" s="25"/>
    </row>
    <row r="128" ht="18">
      <c r="A128" s="25"/>
    </row>
    <row r="129" ht="18">
      <c r="A129" s="25"/>
    </row>
    <row r="130" ht="18">
      <c r="A130" s="25"/>
    </row>
    <row r="131" ht="18">
      <c r="A131" s="25"/>
    </row>
    <row r="132" ht="18">
      <c r="A132" s="25"/>
    </row>
    <row r="133" ht="18">
      <c r="A133" s="25"/>
    </row>
    <row r="134" ht="18">
      <c r="A134" s="25"/>
    </row>
    <row r="135" ht="18">
      <c r="A135" s="25"/>
    </row>
    <row r="136" ht="18">
      <c r="A136" s="25"/>
    </row>
    <row r="137" ht="18">
      <c r="A137" s="25"/>
    </row>
    <row r="138" ht="18">
      <c r="A138" s="25"/>
    </row>
    <row r="139" ht="18">
      <c r="A139" s="25"/>
    </row>
    <row r="140" ht="18">
      <c r="A140" s="25"/>
    </row>
    <row r="141" ht="18">
      <c r="A141" s="25"/>
    </row>
    <row r="142" ht="18">
      <c r="A142" s="25"/>
    </row>
    <row r="143" ht="18">
      <c r="A143" s="25"/>
    </row>
    <row r="144" ht="18">
      <c r="A144" s="25"/>
    </row>
    <row r="145" ht="18">
      <c r="A145" s="25"/>
    </row>
    <row r="146" ht="18">
      <c r="A146" s="25"/>
    </row>
    <row r="147" ht="18">
      <c r="A147" s="25"/>
    </row>
    <row r="148" ht="18">
      <c r="A148" s="25"/>
    </row>
    <row r="149" ht="18">
      <c r="A149" s="25"/>
    </row>
    <row r="150" ht="18">
      <c r="A150" s="25"/>
    </row>
    <row r="151" ht="18">
      <c r="A151" s="25"/>
    </row>
    <row r="152" ht="18">
      <c r="A152" s="25"/>
    </row>
    <row r="153" ht="18">
      <c r="A153" s="25"/>
    </row>
    <row r="154" ht="18">
      <c r="A154" s="25"/>
    </row>
    <row r="155" ht="18">
      <c r="A155" s="25"/>
    </row>
    <row r="156" ht="18">
      <c r="A156" s="25"/>
    </row>
    <row r="157" ht="18">
      <c r="A157" s="25"/>
    </row>
    <row r="158" ht="18">
      <c r="A158" s="25"/>
    </row>
    <row r="159" ht="18">
      <c r="A159" s="25"/>
    </row>
    <row r="160" ht="18">
      <c r="A160" s="25"/>
    </row>
    <row r="161" ht="18">
      <c r="A161" s="25"/>
    </row>
    <row r="162" ht="18">
      <c r="A162" s="25"/>
    </row>
    <row r="163" ht="18">
      <c r="A163" s="25"/>
    </row>
    <row r="164" ht="18">
      <c r="A164" s="25"/>
    </row>
    <row r="165" ht="18">
      <c r="A165" s="25"/>
    </row>
    <row r="166" ht="18">
      <c r="A166" s="25"/>
    </row>
    <row r="167" ht="18">
      <c r="A167" s="25"/>
    </row>
    <row r="168" ht="18">
      <c r="A168" s="25"/>
    </row>
    <row r="169" ht="18">
      <c r="A169" s="25"/>
    </row>
    <row r="170" ht="18">
      <c r="A170" s="25"/>
    </row>
    <row r="171" ht="18">
      <c r="A171" s="25"/>
    </row>
    <row r="172" ht="18">
      <c r="A172" s="25"/>
    </row>
    <row r="173" ht="18">
      <c r="A173" s="25"/>
    </row>
    <row r="174" ht="18">
      <c r="A174" s="25"/>
    </row>
    <row r="175" ht="18">
      <c r="A175" s="25"/>
    </row>
    <row r="176" ht="18">
      <c r="A176" s="25"/>
    </row>
    <row r="177" ht="18">
      <c r="A177" s="25"/>
    </row>
    <row r="178" ht="18">
      <c r="A178" s="25"/>
    </row>
    <row r="179" ht="18">
      <c r="A179" s="25"/>
    </row>
    <row r="180" ht="18">
      <c r="A180" s="25"/>
    </row>
    <row r="181" ht="18">
      <c r="A181" s="25"/>
    </row>
    <row r="182" ht="18">
      <c r="A182" s="25"/>
    </row>
    <row r="183" ht="18">
      <c r="A183" s="25"/>
    </row>
    <row r="184" ht="18">
      <c r="A184" s="25"/>
    </row>
    <row r="185" ht="18">
      <c r="A185" s="25"/>
    </row>
    <row r="186" ht="18">
      <c r="A186" s="25"/>
    </row>
    <row r="187" ht="18">
      <c r="A187" s="25"/>
    </row>
    <row r="188" ht="18">
      <c r="A188" s="25"/>
    </row>
    <row r="189" ht="18">
      <c r="A189" s="25"/>
    </row>
    <row r="190" ht="18">
      <c r="A190" s="25"/>
    </row>
    <row r="191" ht="18">
      <c r="A191" s="25"/>
    </row>
    <row r="192" ht="18">
      <c r="A192" s="25"/>
    </row>
    <row r="193" ht="18">
      <c r="A193" s="25"/>
    </row>
    <row r="194" ht="18">
      <c r="A194" s="25"/>
    </row>
    <row r="195" ht="18">
      <c r="A195" s="25"/>
    </row>
    <row r="196" ht="18">
      <c r="A196" s="25"/>
    </row>
    <row r="197" ht="18">
      <c r="A197" s="25"/>
    </row>
    <row r="198" ht="18">
      <c r="A198" s="25"/>
    </row>
    <row r="199" ht="18">
      <c r="A199" s="25"/>
    </row>
    <row r="200" ht="18">
      <c r="A200" s="25"/>
    </row>
    <row r="201" ht="18">
      <c r="A201" s="25"/>
    </row>
    <row r="202" ht="18">
      <c r="A202" s="25"/>
    </row>
    <row r="203" ht="18">
      <c r="A203" s="25"/>
    </row>
    <row r="204" ht="18">
      <c r="A204" s="25"/>
    </row>
    <row r="205" ht="18">
      <c r="A205" s="25"/>
    </row>
    <row r="206" ht="18">
      <c r="A206" s="25"/>
    </row>
    <row r="207" ht="18">
      <c r="A207" s="25"/>
    </row>
    <row r="208" ht="18">
      <c r="A208" s="25"/>
    </row>
    <row r="209" ht="18">
      <c r="A209" s="25"/>
    </row>
    <row r="210" ht="18">
      <c r="A210" s="25"/>
    </row>
  </sheetData>
  <sheetProtection/>
  <mergeCells count="6">
    <mergeCell ref="A3:F3"/>
    <mergeCell ref="H5:I5"/>
    <mergeCell ref="D5:E5"/>
    <mergeCell ref="B5:C5"/>
    <mergeCell ref="A5:A6"/>
    <mergeCell ref="A2:K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04"/>
  <sheetViews>
    <sheetView zoomScale="75" zoomScaleNormal="75" zoomScaleSheetLayoutView="75" zoomScalePageLayoutView="0" workbookViewId="0" topLeftCell="A1">
      <selection activeCell="K5" sqref="K5"/>
    </sheetView>
  </sheetViews>
  <sheetFormatPr defaultColWidth="9.140625" defaultRowHeight="12.75"/>
  <cols>
    <col min="1" max="1" width="38.421875" style="14" customWidth="1"/>
    <col min="2" max="2" width="10.28125" style="14" customWidth="1"/>
    <col min="3" max="3" width="11.140625" style="14" customWidth="1"/>
    <col min="4" max="4" width="15.8515625" style="14" customWidth="1"/>
    <col min="5" max="5" width="16.8515625" style="14" customWidth="1"/>
    <col min="6" max="6" width="13.28125" style="14" hidden="1" customWidth="1"/>
    <col min="7" max="7" width="13.421875" style="14" hidden="1" customWidth="1"/>
    <col min="8" max="8" width="16.140625" style="14" customWidth="1"/>
    <col min="9" max="9" width="19.57421875" style="14" customWidth="1"/>
    <col min="10" max="16" width="9.140625" style="14" customWidth="1"/>
  </cols>
  <sheetData>
    <row r="2" spans="1:9" ht="15">
      <c r="A2" s="151" t="s">
        <v>1</v>
      </c>
      <c r="B2" s="17"/>
      <c r="C2" s="17"/>
      <c r="D2" s="17"/>
      <c r="E2" s="17"/>
      <c r="F2" s="17"/>
      <c r="G2" s="17"/>
      <c r="H2" s="17"/>
      <c r="I2" s="17"/>
    </row>
    <row r="3" spans="1:9" ht="15">
      <c r="A3" s="89" t="s">
        <v>48</v>
      </c>
      <c r="B3" s="17"/>
      <c r="C3" s="17"/>
      <c r="D3" s="17"/>
      <c r="E3" s="17"/>
      <c r="F3" s="17"/>
      <c r="G3" s="17"/>
      <c r="H3" s="17"/>
      <c r="I3" s="17"/>
    </row>
    <row r="4" spans="1:9" ht="15">
      <c r="A4" s="9"/>
      <c r="B4" s="17"/>
      <c r="C4" s="17"/>
      <c r="D4" s="17"/>
      <c r="E4" s="17"/>
      <c r="F4" s="17"/>
      <c r="G4" s="17"/>
      <c r="H4" s="17"/>
      <c r="I4" s="17"/>
    </row>
    <row r="5" spans="1:9" ht="120.75" customHeight="1">
      <c r="A5" s="131"/>
      <c r="B5" s="141" t="s">
        <v>2</v>
      </c>
      <c r="C5" s="140"/>
      <c r="D5" s="140" t="s">
        <v>4</v>
      </c>
      <c r="E5" s="140"/>
      <c r="F5" s="118" t="s">
        <v>18</v>
      </c>
      <c r="G5" s="118" t="s">
        <v>19</v>
      </c>
      <c r="H5" s="138" t="s">
        <v>10</v>
      </c>
      <c r="I5" s="139"/>
    </row>
    <row r="6" spans="1:16" s="2" customFormat="1" ht="54" customHeight="1">
      <c r="A6" s="131"/>
      <c r="B6" s="72" t="s">
        <v>11</v>
      </c>
      <c r="C6" s="22" t="s">
        <v>12</v>
      </c>
      <c r="D6" s="22" t="s">
        <v>3</v>
      </c>
      <c r="E6" s="22" t="s">
        <v>7</v>
      </c>
      <c r="F6" s="118" t="s">
        <v>20</v>
      </c>
      <c r="G6" s="118" t="s">
        <v>20</v>
      </c>
      <c r="H6" s="22" t="s">
        <v>13</v>
      </c>
      <c r="I6" s="73" t="s">
        <v>14</v>
      </c>
      <c r="J6" s="18"/>
      <c r="K6" s="18"/>
      <c r="L6" s="18"/>
      <c r="M6" s="18"/>
      <c r="N6" s="18"/>
      <c r="O6" s="18"/>
      <c r="P6" s="18"/>
    </row>
    <row r="7" spans="1:16" s="48" customFormat="1" ht="22.5" customHeight="1">
      <c r="A7" s="92" t="s">
        <v>37</v>
      </c>
      <c r="B7" s="74">
        <v>10.96</v>
      </c>
      <c r="C7" s="45">
        <v>6</v>
      </c>
      <c r="D7" s="46">
        <f>G7/B7/8</f>
        <v>12537.328923357663</v>
      </c>
      <c r="E7" s="46">
        <f>G7/C7/8</f>
        <v>22901.520833333332</v>
      </c>
      <c r="F7" s="119">
        <v>98081</v>
      </c>
      <c r="G7" s="119">
        <v>1099273</v>
      </c>
      <c r="H7" s="45">
        <v>5.1</v>
      </c>
      <c r="I7" s="77">
        <v>28670</v>
      </c>
      <c r="J7" s="47"/>
      <c r="K7" s="47"/>
      <c r="L7" s="47"/>
      <c r="M7" s="47"/>
      <c r="N7" s="47"/>
      <c r="O7" s="47"/>
      <c r="P7" s="47"/>
    </row>
    <row r="8" spans="1:16" s="48" customFormat="1" ht="22.5" customHeight="1">
      <c r="A8" s="92" t="s">
        <v>47</v>
      </c>
      <c r="B8" s="74">
        <v>16.1</v>
      </c>
      <c r="C8" s="45">
        <v>12</v>
      </c>
      <c r="D8" s="46">
        <f>G8/B8/8</f>
        <v>13950.768633540372</v>
      </c>
      <c r="E8" s="46">
        <f>G8/C8/8</f>
        <v>18717.28125</v>
      </c>
      <c r="F8" s="119">
        <v>268673</v>
      </c>
      <c r="G8" s="119">
        <v>1796859</v>
      </c>
      <c r="H8" s="45">
        <v>12</v>
      </c>
      <c r="I8" s="77">
        <v>28674</v>
      </c>
      <c r="J8" s="47"/>
      <c r="K8" s="47"/>
      <c r="L8" s="47"/>
      <c r="M8" s="47"/>
      <c r="N8" s="47"/>
      <c r="O8" s="47"/>
      <c r="P8" s="47"/>
    </row>
    <row r="9" spans="1:16" s="48" customFormat="1" ht="36" customHeight="1">
      <c r="A9" s="92" t="s">
        <v>38</v>
      </c>
      <c r="B9" s="79">
        <v>3.35</v>
      </c>
      <c r="C9" s="41">
        <v>3</v>
      </c>
      <c r="D9" s="46">
        <f>G9/B9/8</f>
        <v>16032.723880597014</v>
      </c>
      <c r="E9" s="46">
        <f>G9/C9/8</f>
        <v>17903.208333333332</v>
      </c>
      <c r="F9" s="120">
        <v>32455</v>
      </c>
      <c r="G9" s="120">
        <v>429677</v>
      </c>
      <c r="H9" s="41">
        <v>3</v>
      </c>
      <c r="I9" s="80">
        <v>18889</v>
      </c>
      <c r="J9" s="47"/>
      <c r="K9" s="47"/>
      <c r="L9" s="47"/>
      <c r="M9" s="47"/>
      <c r="N9" s="47"/>
      <c r="O9" s="47"/>
      <c r="P9" s="47"/>
    </row>
    <row r="10" spans="1:16" s="35" customFormat="1" ht="27" customHeight="1" thickBot="1">
      <c r="A10" s="87" t="s">
        <v>40</v>
      </c>
      <c r="B10" s="75">
        <f>SUM(B7:B9)</f>
        <v>30.410000000000004</v>
      </c>
      <c r="C10" s="76">
        <f>SUM(C7:C9)</f>
        <v>21</v>
      </c>
      <c r="D10" s="78">
        <f>G10/B10/8</f>
        <v>13670.704537980926</v>
      </c>
      <c r="E10" s="78">
        <f>G10/C10/8</f>
        <v>19796.48214285714</v>
      </c>
      <c r="F10" s="121">
        <f>SUM(F7:F9)</f>
        <v>399209</v>
      </c>
      <c r="G10" s="121">
        <f>SUM(G7:G9)</f>
        <v>3325809</v>
      </c>
      <c r="H10" s="97">
        <f>SUM(H7:H9)</f>
        <v>20.1</v>
      </c>
      <c r="I10" s="98">
        <f>(I7*H7+I9*H9+I8*H8)/H10</f>
        <v>27212.537313432833</v>
      </c>
      <c r="J10" s="34"/>
      <c r="K10" s="34"/>
      <c r="L10" s="34"/>
      <c r="M10" s="34"/>
      <c r="N10" s="34"/>
      <c r="O10" s="34"/>
      <c r="P10" s="34"/>
    </row>
    <row r="11" spans="1:9" ht="17.25" customHeight="1">
      <c r="A11" s="21"/>
      <c r="B11" s="11"/>
      <c r="C11" s="11"/>
      <c r="D11" s="11"/>
      <c r="E11" s="11"/>
      <c r="F11" s="11"/>
      <c r="G11" s="11"/>
      <c r="H11" s="11"/>
      <c r="I11" s="11"/>
    </row>
    <row r="12" spans="1:9" ht="18.75" customHeight="1">
      <c r="A12" s="12" t="s">
        <v>0</v>
      </c>
      <c r="B12" s="11"/>
      <c r="C12" s="11"/>
      <c r="D12" s="11"/>
      <c r="E12" s="11"/>
      <c r="F12" s="11"/>
      <c r="G12" s="11"/>
      <c r="H12" s="11"/>
      <c r="I12" s="11"/>
    </row>
    <row r="13" spans="1:9" ht="33.75" customHeight="1">
      <c r="A13" s="12" t="s">
        <v>8</v>
      </c>
      <c r="B13" s="11"/>
      <c r="C13" s="11"/>
      <c r="D13" s="11"/>
      <c r="E13" s="11"/>
      <c r="F13" s="11"/>
      <c r="G13" s="11"/>
      <c r="H13" s="11"/>
      <c r="I13" s="11"/>
    </row>
    <row r="14" ht="18" customHeight="1">
      <c r="A14" s="19"/>
    </row>
    <row r="15" ht="15.75">
      <c r="A15" s="13"/>
    </row>
    <row r="16" ht="15.75">
      <c r="A16" s="19"/>
    </row>
    <row r="17" ht="15.75">
      <c r="A17" s="4"/>
    </row>
    <row r="18" ht="15">
      <c r="A18" s="5"/>
    </row>
    <row r="19" ht="15">
      <c r="A19" s="20"/>
    </row>
    <row r="20" ht="15">
      <c r="A20" s="20"/>
    </row>
    <row r="21" ht="15">
      <c r="A21" s="20"/>
    </row>
    <row r="22" ht="15">
      <c r="A22" s="20"/>
    </row>
    <row r="23" ht="15">
      <c r="A23" s="20"/>
    </row>
    <row r="24" ht="15">
      <c r="A24" s="20"/>
    </row>
    <row r="25" ht="15">
      <c r="A25" s="20"/>
    </row>
    <row r="26" ht="15">
      <c r="A26" s="20"/>
    </row>
    <row r="27" ht="15">
      <c r="A27" s="20"/>
    </row>
    <row r="28" ht="15">
      <c r="A28" s="20"/>
    </row>
    <row r="29" ht="15">
      <c r="A29" s="20"/>
    </row>
    <row r="30" ht="15">
      <c r="A30" s="20"/>
    </row>
    <row r="31" ht="15">
      <c r="A31" s="20"/>
    </row>
    <row r="32" ht="15">
      <c r="A32" s="20"/>
    </row>
    <row r="33" ht="15">
      <c r="A33" s="20"/>
    </row>
    <row r="34" ht="15">
      <c r="A34" s="20"/>
    </row>
    <row r="35" ht="15">
      <c r="A35" s="20"/>
    </row>
    <row r="36" ht="15">
      <c r="A36" s="20"/>
    </row>
    <row r="37" ht="15">
      <c r="A37" s="20"/>
    </row>
    <row r="38" ht="15">
      <c r="A38" s="20"/>
    </row>
    <row r="39" ht="15">
      <c r="A39" s="20"/>
    </row>
    <row r="40" ht="15">
      <c r="A40" s="20"/>
    </row>
    <row r="41" ht="15">
      <c r="A41" s="20"/>
    </row>
    <row r="42" ht="15">
      <c r="A42" s="20"/>
    </row>
    <row r="43" ht="15">
      <c r="A43" s="20"/>
    </row>
    <row r="44" ht="15">
      <c r="A44" s="20"/>
    </row>
    <row r="45" ht="15">
      <c r="A45" s="20"/>
    </row>
    <row r="46" ht="15">
      <c r="A46" s="20"/>
    </row>
    <row r="47" ht="15">
      <c r="A47" s="20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  <row r="80" ht="15">
      <c r="A80" s="20"/>
    </row>
    <row r="81" ht="15">
      <c r="A81" s="20"/>
    </row>
    <row r="82" ht="15">
      <c r="A82" s="20"/>
    </row>
    <row r="83" ht="15">
      <c r="A83" s="20"/>
    </row>
    <row r="84" ht="15">
      <c r="A84" s="20"/>
    </row>
    <row r="85" ht="15">
      <c r="A85" s="20"/>
    </row>
    <row r="86" ht="15">
      <c r="A86" s="20"/>
    </row>
    <row r="87" ht="15">
      <c r="A87" s="20"/>
    </row>
    <row r="88" ht="15">
      <c r="A88" s="20"/>
    </row>
    <row r="89" ht="15">
      <c r="A89" s="20"/>
    </row>
    <row r="90" ht="15">
      <c r="A90" s="20"/>
    </row>
    <row r="91" ht="15">
      <c r="A91" s="20"/>
    </row>
    <row r="92" ht="15">
      <c r="A92" s="20"/>
    </row>
    <row r="93" ht="15">
      <c r="A93" s="20"/>
    </row>
    <row r="94" ht="15">
      <c r="A94" s="20"/>
    </row>
    <row r="95" ht="15">
      <c r="A95" s="20"/>
    </row>
    <row r="96" ht="15">
      <c r="A96" s="20"/>
    </row>
    <row r="97" ht="15">
      <c r="A97" s="20"/>
    </row>
    <row r="98" ht="15">
      <c r="A98" s="20"/>
    </row>
    <row r="99" ht="15">
      <c r="A99" s="20"/>
    </row>
    <row r="100" ht="15">
      <c r="A100" s="20"/>
    </row>
    <row r="101" ht="15">
      <c r="A101" s="20"/>
    </row>
    <row r="102" ht="15">
      <c r="A102" s="20"/>
    </row>
    <row r="103" ht="15">
      <c r="A103" s="20"/>
    </row>
    <row r="104" ht="15">
      <c r="A104" s="20"/>
    </row>
    <row r="105" ht="15">
      <c r="A105" s="20"/>
    </row>
    <row r="106" ht="15">
      <c r="A106" s="20"/>
    </row>
    <row r="107" ht="15">
      <c r="A107" s="20"/>
    </row>
    <row r="108" ht="15">
      <c r="A108" s="20"/>
    </row>
    <row r="109" ht="15">
      <c r="A109" s="20"/>
    </row>
    <row r="110" ht="15">
      <c r="A110" s="20"/>
    </row>
    <row r="111" ht="15">
      <c r="A111" s="20"/>
    </row>
    <row r="112" ht="15">
      <c r="A112" s="20"/>
    </row>
    <row r="113" ht="15">
      <c r="A113" s="20"/>
    </row>
    <row r="114" ht="15">
      <c r="A114" s="20"/>
    </row>
    <row r="115" ht="15">
      <c r="A115" s="20"/>
    </row>
    <row r="116" ht="15">
      <c r="A116" s="20"/>
    </row>
    <row r="117" ht="15">
      <c r="A117" s="20"/>
    </row>
    <row r="118" ht="15">
      <c r="A118" s="20"/>
    </row>
    <row r="119" ht="15">
      <c r="A119" s="20"/>
    </row>
    <row r="120" ht="15">
      <c r="A120" s="20"/>
    </row>
    <row r="121" ht="15">
      <c r="A121" s="20"/>
    </row>
    <row r="122" ht="15">
      <c r="A122" s="20"/>
    </row>
    <row r="123" ht="15">
      <c r="A123" s="20"/>
    </row>
    <row r="124" ht="15">
      <c r="A124" s="20"/>
    </row>
    <row r="125" ht="15">
      <c r="A125" s="20"/>
    </row>
    <row r="126" ht="15">
      <c r="A126" s="20"/>
    </row>
    <row r="127" ht="15">
      <c r="A127" s="20"/>
    </row>
    <row r="128" ht="15">
      <c r="A128" s="20"/>
    </row>
    <row r="129" ht="15">
      <c r="A129" s="20"/>
    </row>
    <row r="130" ht="15">
      <c r="A130" s="20"/>
    </row>
    <row r="131" ht="15">
      <c r="A131" s="20"/>
    </row>
    <row r="132" ht="15">
      <c r="A132" s="20"/>
    </row>
    <row r="133" ht="15">
      <c r="A133" s="20"/>
    </row>
    <row r="134" ht="15">
      <c r="A134" s="20"/>
    </row>
    <row r="135" ht="15">
      <c r="A135" s="20"/>
    </row>
    <row r="136" ht="15">
      <c r="A136" s="20"/>
    </row>
    <row r="137" ht="15">
      <c r="A137" s="20"/>
    </row>
    <row r="138" ht="15">
      <c r="A138" s="20"/>
    </row>
    <row r="139" ht="15">
      <c r="A139" s="20"/>
    </row>
    <row r="140" ht="15">
      <c r="A140" s="20"/>
    </row>
    <row r="141" ht="15">
      <c r="A141" s="20"/>
    </row>
    <row r="142" ht="15">
      <c r="A142" s="20"/>
    </row>
    <row r="143" ht="15">
      <c r="A143" s="20"/>
    </row>
    <row r="144" ht="15">
      <c r="A144" s="20"/>
    </row>
    <row r="145" ht="15">
      <c r="A145" s="20"/>
    </row>
    <row r="146" ht="15">
      <c r="A146" s="20"/>
    </row>
    <row r="147" ht="15">
      <c r="A147" s="20"/>
    </row>
    <row r="148" ht="15">
      <c r="A148" s="20"/>
    </row>
    <row r="149" ht="15">
      <c r="A149" s="20"/>
    </row>
    <row r="150" ht="15">
      <c r="A150" s="20"/>
    </row>
    <row r="151" ht="15">
      <c r="A151" s="20"/>
    </row>
    <row r="152" ht="15">
      <c r="A152" s="20"/>
    </row>
    <row r="153" ht="15">
      <c r="A153" s="20"/>
    </row>
    <row r="154" ht="15">
      <c r="A154" s="20"/>
    </row>
    <row r="155" ht="15">
      <c r="A155" s="20"/>
    </row>
    <row r="156" ht="15">
      <c r="A156" s="20"/>
    </row>
    <row r="157" ht="15">
      <c r="A157" s="20"/>
    </row>
    <row r="158" ht="15">
      <c r="A158" s="20"/>
    </row>
    <row r="159" ht="15">
      <c r="A159" s="20"/>
    </row>
    <row r="160" ht="15">
      <c r="A160" s="20"/>
    </row>
    <row r="161" ht="15">
      <c r="A161" s="20"/>
    </row>
    <row r="162" ht="15">
      <c r="A162" s="20"/>
    </row>
    <row r="163" ht="15">
      <c r="A163" s="20"/>
    </row>
    <row r="164" ht="15">
      <c r="A164" s="20"/>
    </row>
    <row r="165" ht="15">
      <c r="A165" s="20"/>
    </row>
    <row r="166" ht="15">
      <c r="A166" s="20"/>
    </row>
    <row r="167" ht="15">
      <c r="A167" s="20"/>
    </row>
    <row r="168" ht="15">
      <c r="A168" s="20"/>
    </row>
    <row r="169" ht="15">
      <c r="A169" s="20"/>
    </row>
    <row r="170" ht="15">
      <c r="A170" s="20"/>
    </row>
    <row r="171" ht="15">
      <c r="A171" s="20"/>
    </row>
    <row r="172" ht="15">
      <c r="A172" s="20"/>
    </row>
    <row r="173" ht="15">
      <c r="A173" s="20"/>
    </row>
    <row r="174" ht="15">
      <c r="A174" s="20"/>
    </row>
    <row r="175" ht="15">
      <c r="A175" s="20"/>
    </row>
    <row r="176" ht="15">
      <c r="A176" s="20"/>
    </row>
    <row r="177" ht="15">
      <c r="A177" s="20"/>
    </row>
    <row r="178" ht="15">
      <c r="A178" s="20"/>
    </row>
    <row r="179" ht="15">
      <c r="A179" s="20"/>
    </row>
    <row r="180" ht="15">
      <c r="A180" s="20"/>
    </row>
    <row r="181" ht="15">
      <c r="A181" s="20"/>
    </row>
    <row r="182" ht="15">
      <c r="A182" s="20"/>
    </row>
    <row r="183" ht="15">
      <c r="A183" s="20"/>
    </row>
    <row r="184" ht="15">
      <c r="A184" s="20"/>
    </row>
    <row r="185" ht="15">
      <c r="A185" s="20"/>
    </row>
    <row r="186" ht="15">
      <c r="A186" s="20"/>
    </row>
    <row r="187" ht="15">
      <c r="A187" s="20"/>
    </row>
    <row r="188" ht="15">
      <c r="A188" s="20"/>
    </row>
    <row r="189" ht="15">
      <c r="A189" s="20"/>
    </row>
    <row r="190" ht="15">
      <c r="A190" s="20"/>
    </row>
    <row r="191" ht="15">
      <c r="A191" s="20"/>
    </row>
    <row r="192" ht="15">
      <c r="A192" s="20"/>
    </row>
    <row r="193" ht="15">
      <c r="A193" s="20"/>
    </row>
    <row r="194" ht="15">
      <c r="A194" s="20"/>
    </row>
    <row r="195" ht="15">
      <c r="A195" s="20"/>
    </row>
    <row r="196" ht="15">
      <c r="A196" s="20"/>
    </row>
    <row r="197" ht="15">
      <c r="A197" s="20"/>
    </row>
    <row r="198" ht="15">
      <c r="A198" s="20"/>
    </row>
    <row r="199" ht="15">
      <c r="A199" s="20"/>
    </row>
    <row r="200" ht="15">
      <c r="A200" s="20"/>
    </row>
    <row r="201" ht="15">
      <c r="A201" s="20"/>
    </row>
    <row r="202" ht="15">
      <c r="A202" s="20"/>
    </row>
    <row r="203" ht="15">
      <c r="A203" s="20"/>
    </row>
    <row r="204" ht="15">
      <c r="A204" s="20"/>
    </row>
  </sheetData>
  <sheetProtection/>
  <mergeCells count="4">
    <mergeCell ref="A5:A6"/>
    <mergeCell ref="H5:I5"/>
    <mergeCell ref="D5:E5"/>
    <mergeCell ref="B5:C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201"/>
  <sheetViews>
    <sheetView zoomScale="50" zoomScaleNormal="50" zoomScaleSheetLayoutView="75" zoomScalePageLayoutView="0" workbookViewId="0" topLeftCell="A1">
      <selection activeCell="H5" sqref="A5:IV5"/>
    </sheetView>
  </sheetViews>
  <sheetFormatPr defaultColWidth="9.140625" defaultRowHeight="12.75"/>
  <cols>
    <col min="1" max="1" width="24.140625" style="23" customWidth="1"/>
    <col min="2" max="3" width="9.140625" style="23" customWidth="1"/>
    <col min="4" max="4" width="12.57421875" style="23" customWidth="1"/>
    <col min="5" max="5" width="14.421875" style="23" customWidth="1"/>
    <col min="6" max="6" width="12.7109375" style="23" hidden="1" customWidth="1"/>
    <col min="7" max="7" width="14.8515625" style="23" hidden="1" customWidth="1"/>
    <col min="8" max="23" width="9.140625" style="23" customWidth="1"/>
  </cols>
  <sheetData>
    <row r="2" spans="1:7" ht="20.25">
      <c r="A2" s="144" t="s">
        <v>1</v>
      </c>
      <c r="B2" s="144"/>
      <c r="C2" s="144"/>
      <c r="D2" s="144"/>
      <c r="E2" s="144"/>
      <c r="F2" s="144"/>
      <c r="G2" s="144"/>
    </row>
    <row r="3" spans="1:7" ht="20.25">
      <c r="A3" s="145" t="s">
        <v>51</v>
      </c>
      <c r="B3" s="145"/>
      <c r="C3" s="145"/>
      <c r="D3" s="145"/>
      <c r="E3" s="145"/>
      <c r="F3" s="145"/>
      <c r="G3" s="145"/>
    </row>
    <row r="4" spans="1:7" ht="58.5" customHeight="1">
      <c r="A4" s="99"/>
      <c r="B4" s="100"/>
      <c r="C4" s="100"/>
      <c r="D4" s="100"/>
      <c r="E4" s="100"/>
      <c r="F4" s="100"/>
      <c r="G4" s="100"/>
    </row>
    <row r="5" spans="1:7" ht="119.25" customHeight="1">
      <c r="A5" s="146"/>
      <c r="B5" s="142" t="s">
        <v>2</v>
      </c>
      <c r="C5" s="143"/>
      <c r="D5" s="143" t="s">
        <v>4</v>
      </c>
      <c r="E5" s="143"/>
      <c r="F5" s="110" t="s">
        <v>18</v>
      </c>
      <c r="G5" s="122" t="s">
        <v>19</v>
      </c>
    </row>
    <row r="6" spans="1:23" s="2" customFormat="1" ht="113.25" customHeight="1">
      <c r="A6" s="146"/>
      <c r="B6" s="101" t="s">
        <v>11</v>
      </c>
      <c r="C6" s="15" t="s">
        <v>12</v>
      </c>
      <c r="D6" s="15" t="s">
        <v>3</v>
      </c>
      <c r="E6" s="15" t="s">
        <v>7</v>
      </c>
      <c r="F6" s="110" t="s">
        <v>20</v>
      </c>
      <c r="G6" s="122" t="s">
        <v>20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s="38" customFormat="1" ht="126" customHeight="1" thickBot="1">
      <c r="A7" s="102" t="s">
        <v>39</v>
      </c>
      <c r="B7" s="103">
        <v>10.8</v>
      </c>
      <c r="C7" s="104">
        <v>11</v>
      </c>
      <c r="D7" s="105">
        <f>G7/B7/8</f>
        <v>23033.773148148146</v>
      </c>
      <c r="E7" s="105">
        <f>G7/C7/8</f>
        <v>22614.977272727272</v>
      </c>
      <c r="F7" s="123">
        <v>248765</v>
      </c>
      <c r="G7" s="124">
        <v>1990118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</row>
    <row r="8" spans="1:23" s="39" customFormat="1" ht="17.25" customHeight="1">
      <c r="A8" s="106"/>
      <c r="B8" s="107"/>
      <c r="C8" s="107"/>
      <c r="D8" s="107"/>
      <c r="E8" s="107"/>
      <c r="F8" s="107"/>
      <c r="G8" s="107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1:23" s="39" customFormat="1" ht="18.75" customHeight="1">
      <c r="A9" s="108" t="s">
        <v>0</v>
      </c>
      <c r="B9" s="107"/>
      <c r="C9" s="107"/>
      <c r="D9" s="107"/>
      <c r="E9" s="107"/>
      <c r="F9" s="107"/>
      <c r="G9" s="107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</row>
    <row r="10" spans="1:23" s="39" customFormat="1" ht="33.75" customHeight="1">
      <c r="A10" s="108" t="s">
        <v>8</v>
      </c>
      <c r="B10" s="107"/>
      <c r="C10" s="107"/>
      <c r="D10" s="107"/>
      <c r="E10" s="107"/>
      <c r="F10" s="107"/>
      <c r="G10" s="107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</row>
    <row r="11" spans="1:23" s="39" customFormat="1" ht="18" customHeight="1">
      <c r="A11" s="109"/>
      <c r="B11" s="107"/>
      <c r="C11" s="107"/>
      <c r="D11" s="107"/>
      <c r="E11" s="107"/>
      <c r="F11" s="107"/>
      <c r="G11" s="107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</row>
    <row r="12" spans="1:23" s="39" customFormat="1" ht="18.75">
      <c r="A12" s="30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</row>
    <row r="13" spans="1:23" s="39" customFormat="1" ht="18.75">
      <c r="A13" s="31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</row>
    <row r="14" spans="1:23" s="39" customFormat="1" ht="18.75">
      <c r="A14" s="40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</row>
    <row r="15" spans="1:23" s="39" customFormat="1" ht="18.75">
      <c r="A15" s="29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pans="1:23" s="39" customFormat="1" ht="18.75">
      <c r="A16" s="31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:23" s="39" customFormat="1" ht="18.75">
      <c r="A17" s="31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1:23" s="39" customFormat="1" ht="18.75">
      <c r="A18" s="31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s="39" customFormat="1" ht="18.75">
      <c r="A19" s="31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1:23" s="39" customFormat="1" ht="18.75">
      <c r="A20" s="31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23" s="39" customFormat="1" ht="18.75">
      <c r="A21" s="31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</row>
    <row r="22" spans="1:23" s="39" customFormat="1" ht="18.75">
      <c r="A22" s="31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</row>
    <row r="23" spans="1:23" s="39" customFormat="1" ht="18.75">
      <c r="A23" s="31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</row>
    <row r="24" spans="1:23" s="39" customFormat="1" ht="18.75">
      <c r="A24" s="31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</row>
    <row r="25" spans="1:23" s="39" customFormat="1" ht="18.75">
      <c r="A25" s="31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</row>
    <row r="26" ht="18">
      <c r="A26" s="25"/>
    </row>
    <row r="27" ht="18">
      <c r="A27" s="25"/>
    </row>
    <row r="28" ht="18">
      <c r="A28" s="25"/>
    </row>
    <row r="29" ht="18">
      <c r="A29" s="25"/>
    </row>
    <row r="30" ht="18">
      <c r="A30" s="25"/>
    </row>
    <row r="31" ht="18">
      <c r="A31" s="25"/>
    </row>
    <row r="32" ht="18">
      <c r="A32" s="25"/>
    </row>
    <row r="33" ht="18">
      <c r="A33" s="25"/>
    </row>
    <row r="34" ht="18">
      <c r="A34" s="25"/>
    </row>
    <row r="35" ht="18">
      <c r="A35" s="25"/>
    </row>
    <row r="36" ht="18">
      <c r="A36" s="25"/>
    </row>
    <row r="37" ht="18">
      <c r="A37" s="25"/>
    </row>
    <row r="38" ht="18">
      <c r="A38" s="25"/>
    </row>
    <row r="39" ht="18">
      <c r="A39" s="25"/>
    </row>
    <row r="40" ht="18">
      <c r="A40" s="25"/>
    </row>
    <row r="41" ht="18">
      <c r="A41" s="25"/>
    </row>
    <row r="42" ht="18">
      <c r="A42" s="25"/>
    </row>
    <row r="43" ht="18">
      <c r="A43" s="25"/>
    </row>
    <row r="44" ht="18">
      <c r="A44" s="25"/>
    </row>
    <row r="45" ht="18">
      <c r="A45" s="25"/>
    </row>
    <row r="46" ht="18">
      <c r="A46" s="25"/>
    </row>
    <row r="47" ht="18">
      <c r="A47" s="25"/>
    </row>
    <row r="48" ht="18">
      <c r="A48" s="25"/>
    </row>
    <row r="49" ht="18">
      <c r="A49" s="25"/>
    </row>
    <row r="50" ht="18">
      <c r="A50" s="25"/>
    </row>
    <row r="51" ht="18">
      <c r="A51" s="25"/>
    </row>
    <row r="52" ht="18">
      <c r="A52" s="25"/>
    </row>
    <row r="53" ht="18">
      <c r="A53" s="25"/>
    </row>
    <row r="54" ht="18">
      <c r="A54" s="25"/>
    </row>
    <row r="55" ht="18">
      <c r="A55" s="25"/>
    </row>
    <row r="56" ht="18">
      <c r="A56" s="25"/>
    </row>
    <row r="57" ht="18">
      <c r="A57" s="25"/>
    </row>
    <row r="58" ht="18">
      <c r="A58" s="25"/>
    </row>
    <row r="59" ht="18">
      <c r="A59" s="25"/>
    </row>
    <row r="60" ht="18">
      <c r="A60" s="25"/>
    </row>
    <row r="61" ht="18">
      <c r="A61" s="25"/>
    </row>
    <row r="62" ht="18">
      <c r="A62" s="25"/>
    </row>
    <row r="63" ht="18">
      <c r="A63" s="25"/>
    </row>
    <row r="64" ht="18">
      <c r="A64" s="25"/>
    </row>
    <row r="65" ht="18">
      <c r="A65" s="25"/>
    </row>
    <row r="66" ht="18">
      <c r="A66" s="25"/>
    </row>
    <row r="67" ht="18">
      <c r="A67" s="25"/>
    </row>
    <row r="68" ht="18">
      <c r="A68" s="25"/>
    </row>
    <row r="69" ht="18">
      <c r="A69" s="25"/>
    </row>
    <row r="70" ht="18">
      <c r="A70" s="25"/>
    </row>
    <row r="71" ht="18">
      <c r="A71" s="25"/>
    </row>
    <row r="72" ht="18">
      <c r="A72" s="25"/>
    </row>
    <row r="73" ht="18">
      <c r="A73" s="25"/>
    </row>
    <row r="74" ht="18">
      <c r="A74" s="25"/>
    </row>
    <row r="75" ht="18">
      <c r="A75" s="25"/>
    </row>
    <row r="76" ht="18">
      <c r="A76" s="25"/>
    </row>
    <row r="77" ht="18">
      <c r="A77" s="25"/>
    </row>
    <row r="78" ht="18">
      <c r="A78" s="25"/>
    </row>
    <row r="79" ht="18">
      <c r="A79" s="25"/>
    </row>
    <row r="80" ht="18">
      <c r="A80" s="25"/>
    </row>
    <row r="81" ht="18">
      <c r="A81" s="25"/>
    </row>
    <row r="82" ht="18">
      <c r="A82" s="25"/>
    </row>
    <row r="83" ht="18">
      <c r="A83" s="25"/>
    </row>
    <row r="84" ht="18">
      <c r="A84" s="25"/>
    </row>
    <row r="85" ht="18">
      <c r="A85" s="25"/>
    </row>
    <row r="86" ht="18">
      <c r="A86" s="25"/>
    </row>
    <row r="87" ht="18">
      <c r="A87" s="25"/>
    </row>
    <row r="88" ht="18">
      <c r="A88" s="25"/>
    </row>
    <row r="89" ht="18">
      <c r="A89" s="25"/>
    </row>
    <row r="90" ht="18">
      <c r="A90" s="25"/>
    </row>
    <row r="91" ht="18">
      <c r="A91" s="25"/>
    </row>
    <row r="92" ht="18">
      <c r="A92" s="25"/>
    </row>
    <row r="93" ht="18">
      <c r="A93" s="25"/>
    </row>
    <row r="94" ht="18">
      <c r="A94" s="25"/>
    </row>
    <row r="95" ht="18">
      <c r="A95" s="25"/>
    </row>
    <row r="96" ht="18">
      <c r="A96" s="25"/>
    </row>
    <row r="97" ht="18">
      <c r="A97" s="25"/>
    </row>
    <row r="98" ht="18">
      <c r="A98" s="25"/>
    </row>
    <row r="99" ht="18">
      <c r="A99" s="25"/>
    </row>
    <row r="100" ht="18">
      <c r="A100" s="25"/>
    </row>
    <row r="101" ht="18">
      <c r="A101" s="25"/>
    </row>
    <row r="102" ht="18">
      <c r="A102" s="25"/>
    </row>
    <row r="103" ht="18">
      <c r="A103" s="25"/>
    </row>
    <row r="104" ht="18">
      <c r="A104" s="25"/>
    </row>
    <row r="105" ht="18">
      <c r="A105" s="25"/>
    </row>
    <row r="106" ht="18">
      <c r="A106" s="25"/>
    </row>
    <row r="107" ht="18">
      <c r="A107" s="25"/>
    </row>
    <row r="108" ht="18">
      <c r="A108" s="25"/>
    </row>
    <row r="109" ht="18">
      <c r="A109" s="25"/>
    </row>
    <row r="110" ht="18">
      <c r="A110" s="25"/>
    </row>
    <row r="111" ht="18">
      <c r="A111" s="25"/>
    </row>
    <row r="112" ht="18">
      <c r="A112" s="25"/>
    </row>
    <row r="113" ht="18">
      <c r="A113" s="25"/>
    </row>
    <row r="114" ht="18">
      <c r="A114" s="25"/>
    </row>
    <row r="115" ht="18">
      <c r="A115" s="25"/>
    </row>
    <row r="116" ht="18">
      <c r="A116" s="25"/>
    </row>
    <row r="117" ht="18">
      <c r="A117" s="25"/>
    </row>
    <row r="118" ht="18">
      <c r="A118" s="25"/>
    </row>
    <row r="119" ht="18">
      <c r="A119" s="25"/>
    </row>
    <row r="120" ht="18">
      <c r="A120" s="25"/>
    </row>
    <row r="121" ht="18">
      <c r="A121" s="25"/>
    </row>
    <row r="122" ht="18">
      <c r="A122" s="25"/>
    </row>
    <row r="123" ht="18">
      <c r="A123" s="25"/>
    </row>
    <row r="124" ht="18">
      <c r="A124" s="25"/>
    </row>
    <row r="125" ht="18">
      <c r="A125" s="25"/>
    </row>
    <row r="126" ht="18">
      <c r="A126" s="25"/>
    </row>
    <row r="127" ht="18">
      <c r="A127" s="25"/>
    </row>
    <row r="128" ht="18">
      <c r="A128" s="25"/>
    </row>
    <row r="129" ht="18">
      <c r="A129" s="25"/>
    </row>
    <row r="130" ht="18">
      <c r="A130" s="25"/>
    </row>
    <row r="131" ht="18">
      <c r="A131" s="25"/>
    </row>
    <row r="132" ht="18">
      <c r="A132" s="25"/>
    </row>
    <row r="133" ht="18">
      <c r="A133" s="25"/>
    </row>
    <row r="134" ht="18">
      <c r="A134" s="25"/>
    </row>
    <row r="135" ht="18">
      <c r="A135" s="25"/>
    </row>
    <row r="136" ht="18">
      <c r="A136" s="25"/>
    </row>
    <row r="137" ht="18">
      <c r="A137" s="25"/>
    </row>
    <row r="138" ht="18">
      <c r="A138" s="25"/>
    </row>
    <row r="139" ht="18">
      <c r="A139" s="25"/>
    </row>
    <row r="140" ht="18">
      <c r="A140" s="25"/>
    </row>
    <row r="141" ht="18">
      <c r="A141" s="25"/>
    </row>
    <row r="142" ht="18">
      <c r="A142" s="25"/>
    </row>
    <row r="143" ht="18">
      <c r="A143" s="25"/>
    </row>
    <row r="144" ht="18">
      <c r="A144" s="25"/>
    </row>
    <row r="145" ht="18">
      <c r="A145" s="25"/>
    </row>
    <row r="146" ht="18">
      <c r="A146" s="25"/>
    </row>
    <row r="147" ht="18">
      <c r="A147" s="25"/>
    </row>
    <row r="148" ht="18">
      <c r="A148" s="25"/>
    </row>
    <row r="149" ht="18">
      <c r="A149" s="25"/>
    </row>
    <row r="150" ht="18">
      <c r="A150" s="25"/>
    </row>
    <row r="151" ht="18">
      <c r="A151" s="25"/>
    </row>
    <row r="152" ht="18">
      <c r="A152" s="25"/>
    </row>
    <row r="153" ht="18">
      <c r="A153" s="25"/>
    </row>
    <row r="154" ht="18">
      <c r="A154" s="25"/>
    </row>
    <row r="155" ht="18">
      <c r="A155" s="25"/>
    </row>
    <row r="156" ht="18">
      <c r="A156" s="25"/>
    </row>
    <row r="157" ht="18">
      <c r="A157" s="25"/>
    </row>
    <row r="158" ht="18">
      <c r="A158" s="25"/>
    </row>
    <row r="159" ht="18">
      <c r="A159" s="25"/>
    </row>
    <row r="160" ht="18">
      <c r="A160" s="25"/>
    </row>
    <row r="161" ht="18">
      <c r="A161" s="25"/>
    </row>
    <row r="162" ht="18">
      <c r="A162" s="25"/>
    </row>
    <row r="163" ht="18">
      <c r="A163" s="25"/>
    </row>
    <row r="164" ht="18">
      <c r="A164" s="25"/>
    </row>
    <row r="165" ht="18">
      <c r="A165" s="25"/>
    </row>
    <row r="166" ht="18">
      <c r="A166" s="25"/>
    </row>
    <row r="167" ht="18">
      <c r="A167" s="25"/>
    </row>
    <row r="168" ht="18">
      <c r="A168" s="25"/>
    </row>
    <row r="169" ht="18">
      <c r="A169" s="25"/>
    </row>
    <row r="170" ht="18">
      <c r="A170" s="25"/>
    </row>
    <row r="171" ht="18">
      <c r="A171" s="25"/>
    </row>
    <row r="172" ht="18">
      <c r="A172" s="25"/>
    </row>
    <row r="173" ht="18">
      <c r="A173" s="25"/>
    </row>
    <row r="174" ht="18">
      <c r="A174" s="25"/>
    </row>
    <row r="175" ht="18">
      <c r="A175" s="25"/>
    </row>
    <row r="176" ht="18">
      <c r="A176" s="25"/>
    </row>
    <row r="177" ht="18">
      <c r="A177" s="25"/>
    </row>
    <row r="178" ht="18">
      <c r="A178" s="25"/>
    </row>
    <row r="179" ht="18">
      <c r="A179" s="25"/>
    </row>
    <row r="180" ht="18">
      <c r="A180" s="25"/>
    </row>
    <row r="181" ht="18">
      <c r="A181" s="25"/>
    </row>
    <row r="182" ht="18">
      <c r="A182" s="25"/>
    </row>
    <row r="183" ht="18">
      <c r="A183" s="25"/>
    </row>
    <row r="184" ht="18">
      <c r="A184" s="25"/>
    </row>
    <row r="185" ht="18">
      <c r="A185" s="25"/>
    </row>
    <row r="186" ht="18">
      <c r="A186" s="25"/>
    </row>
    <row r="187" ht="18">
      <c r="A187" s="25"/>
    </row>
    <row r="188" ht="18">
      <c r="A188" s="25"/>
    </row>
    <row r="189" ht="18">
      <c r="A189" s="25"/>
    </row>
    <row r="190" ht="18">
      <c r="A190" s="25"/>
    </row>
    <row r="191" ht="18">
      <c r="A191" s="25"/>
    </row>
    <row r="192" ht="18">
      <c r="A192" s="25"/>
    </row>
    <row r="193" ht="18">
      <c r="A193" s="25"/>
    </row>
    <row r="194" ht="18">
      <c r="A194" s="25"/>
    </row>
    <row r="195" ht="18">
      <c r="A195" s="25"/>
    </row>
    <row r="196" ht="18">
      <c r="A196" s="25"/>
    </row>
    <row r="197" ht="18">
      <c r="A197" s="25"/>
    </row>
    <row r="198" ht="18">
      <c r="A198" s="25"/>
    </row>
    <row r="199" ht="18">
      <c r="A199" s="25"/>
    </row>
    <row r="200" ht="18">
      <c r="A200" s="25"/>
    </row>
    <row r="201" ht="18">
      <c r="A201" s="25"/>
    </row>
  </sheetData>
  <sheetProtection/>
  <mergeCells count="5">
    <mergeCell ref="B5:C5"/>
    <mergeCell ref="D5:E5"/>
    <mergeCell ref="A2:G2"/>
    <mergeCell ref="A3:G3"/>
    <mergeCell ref="A5:A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47" r:id="rId1"/>
  <colBreaks count="1" manualBreakCount="1">
    <brk id="8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Масензова О.Н.</dc:creator>
  <cp:keywords/>
  <dc:description/>
  <cp:lastModifiedBy>user</cp:lastModifiedBy>
  <cp:lastPrinted>2014-09-09T08:51:49Z</cp:lastPrinted>
  <dcterms:created xsi:type="dcterms:W3CDTF">1996-10-08T23:32:33Z</dcterms:created>
  <dcterms:modified xsi:type="dcterms:W3CDTF">2014-11-12T09:07:10Z</dcterms:modified>
  <cp:category/>
  <cp:version/>
  <cp:contentType/>
  <cp:contentStatus/>
</cp:coreProperties>
</file>