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ШКОЛЫ'!$A$1:$M$22</definedName>
    <definedName name="_xlnm.Print_Area" localSheetId="1">'Приложение 3 ДОУ'!$A$1:$I$20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<sst xmlns="http://schemas.openxmlformats.org/spreadsheetml/2006/main" count="96" uniqueCount="56">
  <si>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</si>
  <si>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</si>
  <si>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</si>
  <si>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</si>
  <si>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</si>
  <si>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</si>
  <si>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</si>
  <si>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</si>
  <si>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</si>
  <si>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</si>
  <si>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</si>
  <si>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</si>
  <si>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</si>
  <si>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</si>
  <si>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</si>
  <si>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</si>
  <si>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</si>
  <si>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</si>
  <si>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Наименование ОУ</t>
  </si>
  <si>
    <t>ставок,ед.</t>
  </si>
  <si>
    <t>физ. лиц.,чел.</t>
  </si>
  <si>
    <t>Средняя заработная плата,руб.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</si>
  <si>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</si>
  <si>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</si>
  <si>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</si>
  <si>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</si>
  <si>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</si>
  <si>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</si>
  <si>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</si>
  <si>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</si>
  <si>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</si>
  <si>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</si>
  <si>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</si>
  <si>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</si>
  <si>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</si>
  <si>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</si>
  <si>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</si>
  <si>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</si>
  <si>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</si>
  <si>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</si>
  <si>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</si>
  <si>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</si>
  <si>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</si>
  <si>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</si>
  <si>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</si>
  <si>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</si>
  <si>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</si>
  <si>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</si>
  <si>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</si>
  <si>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</si>
  <si>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</si>
  <si>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>за период январь-март 2014 года</t>
  </si>
  <si>
    <t>за период январь-март  2014 года</t>
  </si>
  <si>
    <t>за период январь-март 2014года</t>
  </si>
  <si>
    <t>за период январь -март   2014 года</t>
  </si>
  <si>
    <t>МБОУ Пяозерская ДМШ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</si>
</sst>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70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 locked="0"/>
    </xf>
    <xf numFmtId="0" fontId="0" fillId="32" borderId="0" xfId="0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1" fontId="11" fillId="32" borderId="10" xfId="0" applyNumberFormat="1" applyFont="1" applyFill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horizontal="right"/>
    </xf>
    <xf numFmtId="183" fontId="10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horizontal="right" vertical="center" wrapText="1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/>
    </xf>
    <xf numFmtId="1" fontId="11" fillId="32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left"/>
      <protection locked="0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10" xfId="0" applyFont="1" applyFill="1" applyBorder="1" applyAlignment="1" applyProtection="1">
      <alignment horizontal="left" vertical="center" wrapText="1"/>
      <protection locked="0"/>
    </xf>
    <xf numFmtId="2" fontId="13" fillId="32" borderId="10" xfId="0" applyNumberFormat="1" applyFont="1" applyFill="1" applyBorder="1" applyAlignment="1">
      <alignment horizontal="right"/>
    </xf>
    <xf numFmtId="0" fontId="13" fillId="32" borderId="10" xfId="0" applyNumberFormat="1" applyFont="1" applyFill="1" applyBorder="1" applyAlignment="1">
      <alignment horizontal="right"/>
    </xf>
    <xf numFmtId="1" fontId="13" fillId="32" borderId="10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wrapText="1"/>
    </xf>
    <xf numFmtId="1" fontId="13" fillId="32" borderId="10" xfId="0" applyNumberFormat="1" applyFont="1" applyFill="1" applyBorder="1" applyAlignment="1">
      <alignment horizontal="right" wrapText="1"/>
    </xf>
    <xf numFmtId="0" fontId="17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right"/>
    </xf>
    <xf numFmtId="1" fontId="17" fillId="32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>
      <alignment horizontal="center"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64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/>
    </xf>
    <xf numFmtId="0" fontId="66" fillId="32" borderId="10" xfId="0" applyFont="1" applyFill="1" applyBorder="1" applyAlignment="1">
      <alignment/>
    </xf>
    <xf numFmtId="0" fontId="67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right" vertical="center" wrapText="1"/>
    </xf>
    <xf numFmtId="0" fontId="66" fillId="32" borderId="10" xfId="0" applyFont="1" applyFill="1" applyBorder="1" applyAlignment="1">
      <alignment horizontal="right"/>
    </xf>
    <xf numFmtId="1" fontId="68" fillId="32" borderId="10" xfId="0" applyNumberFormat="1" applyFont="1" applyFill="1" applyBorder="1" applyAlignment="1">
      <alignment horizontal="right"/>
    </xf>
    <xf numFmtId="0" fontId="68" fillId="32" borderId="10" xfId="0" applyFont="1" applyFill="1" applyBorder="1" applyAlignment="1">
      <alignment horizontal="right" wrapText="1"/>
    </xf>
    <xf numFmtId="0" fontId="69" fillId="32" borderId="10" xfId="0" applyFont="1" applyFill="1" applyBorder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12" fillId="32" borderId="15" xfId="0" applyFont="1" applyFill="1" applyBorder="1" applyAlignment="1" applyProtection="1">
      <alignment horizontal="center" vertical="center" wrapText="1"/>
      <protection locked="0"/>
    </xf>
    <xf numFmtId="0" fontId="12" fillId="32" borderId="16" xfId="0" applyFont="1" applyFill="1" applyBorder="1" applyAlignment="1" applyProtection="1">
      <alignment horizontal="center" vertical="center" wrapText="1"/>
      <protection locked="0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Alignment="1">
      <alignment/>
    </xf>
    <xf numFmtId="0" fontId="46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32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2" zoomScaleNormal="87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A1" sqref="A1:I2"/>
    </sheetView>
  </sheetViews>
  <sheetFormatPr defaultColWidth="9.140625" defaultRowHeight="12.75"/>
  <cols>
    <col min="1" max="1" width="31.140625" style="18" customWidth="1"/>
    <col min="2" max="2" width="10.8515625" style="18" customWidth="1"/>
    <col min="3" max="4" width="11.7109375" style="18" customWidth="1"/>
    <col min="5" max="5" width="13.140625" style="18" customWidth="1"/>
    <col min="6" max="6" width="0.2890625" style="18" customWidth="1"/>
    <col min="7" max="7" width="13.140625" style="18" hidden="1" customWidth="1"/>
    <col min="8" max="8" width="14.00390625" style="18" customWidth="1"/>
    <col min="9" max="9" width="15.140625" style="18" customWidth="1"/>
    <col min="10" max="16384" width="9.140625" style="18" customWidth="1"/>
  </cols>
  <sheetData>
    <row r="1" spans="1:9" ht="12.75">
      <c r="A1" s="107" t="s">
        <v>11</v>
      </c>
      <c r="B1" s="108"/>
      <c r="C1" s="108"/>
      <c r="D1" s="108"/>
      <c r="E1" s="108"/>
      <c r="F1" s="108"/>
      <c r="G1" s="108"/>
      <c r="H1" s="108"/>
      <c r="I1" s="108"/>
    </row>
    <row r="2" spans="1:9" ht="48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8.75">
      <c r="A3" s="87" t="s">
        <v>52</v>
      </c>
      <c r="B3" s="88"/>
      <c r="C3" s="88"/>
      <c r="D3" s="88"/>
      <c r="E3" s="88"/>
      <c r="F3" s="88"/>
      <c r="G3" s="88"/>
      <c r="H3" s="88"/>
      <c r="I3" s="88"/>
    </row>
    <row r="4" spans="1:9" ht="15">
      <c r="A4" s="20"/>
      <c r="B4" s="21"/>
      <c r="C4" s="21"/>
      <c r="D4" s="21"/>
      <c r="E4" s="21"/>
      <c r="F4" s="21"/>
      <c r="G4" s="21"/>
      <c r="H4" s="21"/>
      <c r="I4" s="21"/>
    </row>
    <row r="5" spans="1:9" ht="116.25" customHeight="1">
      <c r="A5" s="89" t="s">
        <v>18</v>
      </c>
      <c r="B5" s="83" t="s">
        <v>12</v>
      </c>
      <c r="C5" s="84"/>
      <c r="D5" s="84"/>
      <c r="E5" s="84"/>
      <c r="F5" s="84"/>
      <c r="G5" s="84"/>
      <c r="H5" s="84"/>
      <c r="I5" s="85"/>
    </row>
    <row r="6" spans="1:9" ht="156" customHeight="1">
      <c r="A6" s="89"/>
      <c r="B6" s="86" t="s">
        <v>2</v>
      </c>
      <c r="C6" s="86"/>
      <c r="D6" s="86" t="s">
        <v>4</v>
      </c>
      <c r="E6" s="86"/>
      <c r="F6" s="72" t="s">
        <v>23</v>
      </c>
      <c r="G6" s="72" t="s">
        <v>24</v>
      </c>
      <c r="H6" s="83" t="s">
        <v>6</v>
      </c>
      <c r="I6" s="85"/>
    </row>
    <row r="7" spans="1:9" s="23" customFormat="1" ht="52.5" customHeight="1">
      <c r="A7" s="89"/>
      <c r="B7" s="22" t="s">
        <v>19</v>
      </c>
      <c r="C7" s="22" t="s">
        <v>20</v>
      </c>
      <c r="D7" s="22" t="s">
        <v>3</v>
      </c>
      <c r="E7" s="22" t="s">
        <v>7</v>
      </c>
      <c r="F7" s="72" t="s">
        <v>25</v>
      </c>
      <c r="G7" s="72" t="s">
        <v>25</v>
      </c>
      <c r="H7" s="22" t="s">
        <v>5</v>
      </c>
      <c r="I7" s="22" t="s">
        <v>21</v>
      </c>
    </row>
    <row r="8" spans="1:9" ht="15">
      <c r="A8" s="24" t="s">
        <v>26</v>
      </c>
      <c r="B8" s="24">
        <v>67.35</v>
      </c>
      <c r="C8" s="24">
        <v>46</v>
      </c>
      <c r="D8" s="25">
        <f>G8/B8/3</f>
        <v>28530.680524622618</v>
      </c>
      <c r="E8" s="25">
        <f>G8/C8/3</f>
        <v>41772.63768115942</v>
      </c>
      <c r="F8" s="73">
        <v>1922093</v>
      </c>
      <c r="G8" s="73">
        <v>5764624</v>
      </c>
      <c r="H8" s="24">
        <v>46</v>
      </c>
      <c r="I8" s="25">
        <v>41773</v>
      </c>
    </row>
    <row r="9" spans="1:9" ht="15">
      <c r="A9" s="24" t="s">
        <v>27</v>
      </c>
      <c r="B9" s="24">
        <v>30</v>
      </c>
      <c r="C9" s="24">
        <v>24.2</v>
      </c>
      <c r="D9" s="25">
        <f aca="true" t="shared" si="0" ref="D9:D19">G9/B9/3</f>
        <v>29384.81111111111</v>
      </c>
      <c r="E9" s="25">
        <f aca="true" t="shared" si="1" ref="E9:E19">G9/C9/3</f>
        <v>36427.45179063361</v>
      </c>
      <c r="F9" s="73">
        <v>856953</v>
      </c>
      <c r="G9" s="73">
        <v>2644633</v>
      </c>
      <c r="H9" s="24">
        <v>24</v>
      </c>
      <c r="I9" s="25">
        <v>36577</v>
      </c>
    </row>
    <row r="10" spans="1:9" ht="15">
      <c r="A10" s="24" t="s">
        <v>28</v>
      </c>
      <c r="B10" s="24">
        <v>32.69</v>
      </c>
      <c r="C10" s="24">
        <v>32</v>
      </c>
      <c r="D10" s="25">
        <f t="shared" si="0"/>
        <v>30256.102783725913</v>
      </c>
      <c r="E10" s="25">
        <f t="shared" si="1"/>
        <v>30908.5</v>
      </c>
      <c r="F10" s="73">
        <v>989072</v>
      </c>
      <c r="G10" s="73">
        <v>2967216</v>
      </c>
      <c r="H10" s="24">
        <v>26</v>
      </c>
      <c r="I10" s="25">
        <v>35598</v>
      </c>
    </row>
    <row r="11" spans="1:9" ht="15">
      <c r="A11" s="24" t="s">
        <v>29</v>
      </c>
      <c r="B11" s="24">
        <v>2.82</v>
      </c>
      <c r="C11" s="24">
        <v>2.6</v>
      </c>
      <c r="D11" s="25">
        <f t="shared" si="0"/>
        <v>29590.54373522459</v>
      </c>
      <c r="E11" s="25">
        <f t="shared" si="1"/>
        <v>32094.358974358973</v>
      </c>
      <c r="F11" s="73">
        <v>81503</v>
      </c>
      <c r="G11" s="73">
        <v>250336</v>
      </c>
      <c r="H11" s="24">
        <v>1</v>
      </c>
      <c r="I11" s="25">
        <v>37525</v>
      </c>
    </row>
    <row r="12" spans="1:9" ht="15">
      <c r="A12" s="24" t="s">
        <v>30</v>
      </c>
      <c r="B12" s="24">
        <v>22.11</v>
      </c>
      <c r="C12" s="24">
        <v>23</v>
      </c>
      <c r="D12" s="25">
        <f t="shared" si="0"/>
        <v>30133.453942409167</v>
      </c>
      <c r="E12" s="25">
        <f t="shared" si="1"/>
        <v>28967.420289855072</v>
      </c>
      <c r="F12" s="73">
        <v>672747</v>
      </c>
      <c r="G12" s="73">
        <v>1998752</v>
      </c>
      <c r="H12" s="24">
        <v>19.6</v>
      </c>
      <c r="I12" s="25">
        <v>32040</v>
      </c>
    </row>
    <row r="13" spans="1:9" ht="15">
      <c r="A13" s="24" t="s">
        <v>31</v>
      </c>
      <c r="B13" s="24">
        <v>11.28</v>
      </c>
      <c r="C13" s="24">
        <v>8</v>
      </c>
      <c r="D13" s="25">
        <f t="shared" si="0"/>
        <v>28900.591016548464</v>
      </c>
      <c r="E13" s="25">
        <f t="shared" si="1"/>
        <v>40749.833333333336</v>
      </c>
      <c r="F13" s="73">
        <v>336952</v>
      </c>
      <c r="G13" s="73">
        <v>977996</v>
      </c>
      <c r="H13" s="24">
        <v>8</v>
      </c>
      <c r="I13" s="25">
        <v>40749</v>
      </c>
    </row>
    <row r="14" spans="1:9" ht="15">
      <c r="A14" s="24" t="s">
        <v>32</v>
      </c>
      <c r="B14" s="24">
        <v>13.29</v>
      </c>
      <c r="C14" s="24">
        <v>11</v>
      </c>
      <c r="D14" s="25">
        <f t="shared" si="0"/>
        <v>31671.05593177828</v>
      </c>
      <c r="E14" s="25">
        <f t="shared" si="1"/>
        <v>38264.39393939394</v>
      </c>
      <c r="F14" s="73">
        <v>427352</v>
      </c>
      <c r="G14" s="73">
        <v>1262725</v>
      </c>
      <c r="H14" s="24">
        <v>11</v>
      </c>
      <c r="I14" s="25">
        <v>38264</v>
      </c>
    </row>
    <row r="15" spans="1:9" ht="15">
      <c r="A15" s="24" t="s">
        <v>33</v>
      </c>
      <c r="B15" s="24">
        <v>11.27</v>
      </c>
      <c r="C15" s="24">
        <v>10.2</v>
      </c>
      <c r="D15" s="25">
        <f t="shared" si="0"/>
        <v>34581.39603667554</v>
      </c>
      <c r="E15" s="25">
        <f t="shared" si="1"/>
        <v>38209.052287581704</v>
      </c>
      <c r="F15" s="73">
        <v>385715</v>
      </c>
      <c r="G15" s="73">
        <v>1169197</v>
      </c>
      <c r="H15" s="24">
        <v>10</v>
      </c>
      <c r="I15" s="25">
        <v>38408</v>
      </c>
    </row>
    <row r="16" spans="1:9" ht="15">
      <c r="A16" s="24" t="s">
        <v>34</v>
      </c>
      <c r="B16" s="24">
        <v>4.5</v>
      </c>
      <c r="C16" s="24">
        <v>4.5</v>
      </c>
      <c r="D16" s="25">
        <f t="shared" si="0"/>
        <v>30190.074074074073</v>
      </c>
      <c r="E16" s="25">
        <f t="shared" si="1"/>
        <v>30190.074074074073</v>
      </c>
      <c r="F16" s="73">
        <v>128176</v>
      </c>
      <c r="G16" s="73">
        <v>407566</v>
      </c>
      <c r="H16" s="24">
        <v>4.5</v>
      </c>
      <c r="I16" s="25">
        <v>30190</v>
      </c>
    </row>
    <row r="17" spans="1:9" ht="15">
      <c r="A17" s="24" t="s">
        <v>35</v>
      </c>
      <c r="B17" s="24">
        <v>8.51</v>
      </c>
      <c r="C17" s="24">
        <v>7.6</v>
      </c>
      <c r="D17" s="25">
        <f t="shared" si="0"/>
        <v>29976.654915785348</v>
      </c>
      <c r="E17" s="25">
        <f t="shared" si="1"/>
        <v>33565.9649122807</v>
      </c>
      <c r="F17" s="73">
        <v>259776</v>
      </c>
      <c r="G17" s="73">
        <v>765304</v>
      </c>
      <c r="H17" s="24">
        <v>7</v>
      </c>
      <c r="I17" s="25">
        <v>32164</v>
      </c>
    </row>
    <row r="18" spans="1:9" ht="15">
      <c r="A18" s="24" t="s">
        <v>36</v>
      </c>
      <c r="B18" s="24">
        <v>7.4</v>
      </c>
      <c r="C18" s="24">
        <v>7.5</v>
      </c>
      <c r="D18" s="25">
        <f t="shared" si="0"/>
        <v>30027.837837837837</v>
      </c>
      <c r="E18" s="25">
        <f t="shared" si="1"/>
        <v>29627.466666666664</v>
      </c>
      <c r="F18" s="73">
        <v>222206</v>
      </c>
      <c r="G18" s="73">
        <v>666618</v>
      </c>
      <c r="H18" s="24">
        <v>6</v>
      </c>
      <c r="I18" s="25">
        <v>29535</v>
      </c>
    </row>
    <row r="19" spans="1:9" s="28" customFormat="1" ht="25.5" customHeight="1">
      <c r="A19" s="26" t="s">
        <v>9</v>
      </c>
      <c r="B19" s="26">
        <f>SUM(B8:B18)</f>
        <v>211.21999999999997</v>
      </c>
      <c r="C19" s="26">
        <f>SUM(C8:C18)</f>
        <v>176.6</v>
      </c>
      <c r="D19" s="25">
        <f t="shared" si="0"/>
        <v>29787.215541457568</v>
      </c>
      <c r="E19" s="25">
        <f t="shared" si="1"/>
        <v>35626.589278973195</v>
      </c>
      <c r="F19" s="74">
        <f>SUM(F8:F18)</f>
        <v>6282545</v>
      </c>
      <c r="G19" s="74">
        <f>SUM(G8:G18)</f>
        <v>18874967</v>
      </c>
      <c r="H19" s="26">
        <f>SUM(H8:H18)</f>
        <v>163.1</v>
      </c>
      <c r="I19" s="27">
        <f>(I8*H8+I9*H9+I10*H10+I11*H11+I12*H12+I13*H13+I14*H14+I15*H15+I16*H16+I17*H17+I18*H18)/H19</f>
        <v>37152.98589822195</v>
      </c>
    </row>
    <row r="20" spans="1:9" ht="17.25" customHeight="1">
      <c r="A20" s="29"/>
      <c r="B20" s="30"/>
      <c r="C20" s="30"/>
      <c r="D20" s="30"/>
      <c r="E20" s="30"/>
      <c r="F20" s="30"/>
      <c r="G20" s="30"/>
      <c r="H20" s="30"/>
      <c r="I20" s="30"/>
    </row>
    <row r="21" spans="1:9" ht="40.5" customHeight="1">
      <c r="A21" s="29" t="s">
        <v>0</v>
      </c>
      <c r="B21" s="30"/>
      <c r="C21" s="30"/>
      <c r="D21" s="30"/>
      <c r="E21" s="30"/>
      <c r="F21" s="30"/>
      <c r="G21" s="30"/>
      <c r="H21" s="30"/>
      <c r="I21" s="30"/>
    </row>
    <row r="22" spans="1:9" ht="33.75" customHeight="1">
      <c r="A22" s="29" t="s">
        <v>8</v>
      </c>
      <c r="B22" s="30"/>
      <c r="C22" s="30"/>
      <c r="D22" s="30"/>
      <c r="E22" s="30"/>
      <c r="F22" s="30"/>
      <c r="G22" s="30"/>
      <c r="H22" s="30"/>
      <c r="I22" s="30"/>
    </row>
    <row r="23" ht="18" customHeight="1">
      <c r="A23" s="31"/>
    </row>
    <row r="24" ht="12.75">
      <c r="A24" s="32"/>
    </row>
    <row r="25" ht="12.75">
      <c r="A25" s="31"/>
    </row>
    <row r="26" ht="15.75">
      <c r="A26" s="33"/>
    </row>
    <row r="27" ht="15">
      <c r="A27" s="34"/>
    </row>
  </sheetData>
  <sheetProtection/>
  <mergeCells count="7">
    <mergeCell ref="A1:I2"/>
    <mergeCell ref="B5:I5"/>
    <mergeCell ref="B6:C6"/>
    <mergeCell ref="D6:E6"/>
    <mergeCell ref="H6:I6"/>
    <mergeCell ref="A3:I3"/>
    <mergeCell ref="A5:A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M10" sqref="M10"/>
    </sheetView>
  </sheetViews>
  <sheetFormatPr defaultColWidth="9.140625" defaultRowHeight="12.75"/>
  <cols>
    <col min="1" max="1" width="38.421875" style="36" customWidth="1"/>
    <col min="2" max="2" width="8.8515625" style="36" customWidth="1"/>
    <col min="3" max="3" width="9.00390625" style="36" customWidth="1"/>
    <col min="4" max="4" width="11.7109375" style="36" customWidth="1"/>
    <col min="5" max="5" width="8.140625" style="36" customWidth="1"/>
    <col min="6" max="6" width="10.28125" style="36" hidden="1" customWidth="1"/>
    <col min="7" max="7" width="11.140625" style="36" hidden="1" customWidth="1"/>
    <col min="8" max="8" width="6.8515625" style="36" customWidth="1"/>
    <col min="9" max="9" width="9.7109375" style="36" customWidth="1"/>
    <col min="10" max="16384" width="9.140625" style="18" customWidth="1"/>
  </cols>
  <sheetData>
    <row r="2" spans="1:16" ht="12.75">
      <c r="A2" s="105" t="s">
        <v>1</v>
      </c>
      <c r="B2" s="105"/>
      <c r="C2" s="105"/>
      <c r="D2" s="105"/>
      <c r="E2" s="105"/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9" ht="18.75">
      <c r="A3" s="87" t="s">
        <v>53</v>
      </c>
      <c r="B3" s="87"/>
      <c r="C3" s="87"/>
      <c r="D3" s="87"/>
      <c r="E3" s="87"/>
      <c r="F3" s="87"/>
      <c r="G3" s="104"/>
      <c r="H3" s="104"/>
      <c r="I3" s="104"/>
    </row>
    <row r="4" spans="1:9" ht="18.75">
      <c r="A4" s="37"/>
      <c r="B4" s="35"/>
      <c r="C4" s="35"/>
      <c r="D4" s="35"/>
      <c r="E4" s="35"/>
      <c r="F4" s="35"/>
      <c r="G4" s="35"/>
      <c r="H4" s="35"/>
      <c r="I4" s="35"/>
    </row>
    <row r="5" spans="1:9" ht="80.25" customHeight="1">
      <c r="A5" s="93" t="s">
        <v>10</v>
      </c>
      <c r="B5" s="90" t="s">
        <v>22</v>
      </c>
      <c r="C5" s="92"/>
      <c r="D5" s="92"/>
      <c r="E5" s="92"/>
      <c r="F5" s="92"/>
      <c r="G5" s="92"/>
      <c r="H5" s="92"/>
      <c r="I5" s="91"/>
    </row>
    <row r="6" spans="1:9" ht="128.25" customHeight="1">
      <c r="A6" s="94"/>
      <c r="B6" s="90" t="s">
        <v>2</v>
      </c>
      <c r="C6" s="91"/>
      <c r="D6" s="90" t="s">
        <v>4</v>
      </c>
      <c r="E6" s="91"/>
      <c r="F6" s="75" t="s">
        <v>23</v>
      </c>
      <c r="G6" s="75" t="s">
        <v>24</v>
      </c>
      <c r="H6" s="90" t="s">
        <v>37</v>
      </c>
      <c r="I6" s="91"/>
    </row>
    <row r="7" spans="1:9" s="23" customFormat="1" ht="54" customHeight="1">
      <c r="A7" s="95"/>
      <c r="B7" s="38" t="s">
        <v>14</v>
      </c>
      <c r="C7" s="38" t="s">
        <v>15</v>
      </c>
      <c r="D7" s="38" t="s">
        <v>3</v>
      </c>
      <c r="E7" s="38" t="s">
        <v>7</v>
      </c>
      <c r="F7" s="75" t="s">
        <v>25</v>
      </c>
      <c r="G7" s="75" t="s">
        <v>25</v>
      </c>
      <c r="H7" s="38" t="s">
        <v>16</v>
      </c>
      <c r="I7" s="38" t="s">
        <v>17</v>
      </c>
    </row>
    <row r="8" spans="1:9" s="44" customFormat="1" ht="25.5" customHeight="1">
      <c r="A8" s="39" t="s">
        <v>38</v>
      </c>
      <c r="B8" s="40">
        <v>20.75</v>
      </c>
      <c r="C8" s="42">
        <v>21</v>
      </c>
      <c r="D8" s="41">
        <f>G8/B8/3</f>
        <v>24374.9718875502</v>
      </c>
      <c r="E8" s="41">
        <f>G8/C8/3</f>
        <v>24084.79365079365</v>
      </c>
      <c r="F8" s="76">
        <v>506932</v>
      </c>
      <c r="G8" s="76">
        <v>1517342</v>
      </c>
      <c r="H8" s="40">
        <v>20</v>
      </c>
      <c r="I8" s="43">
        <v>24492</v>
      </c>
    </row>
    <row r="9" spans="1:9" s="44" customFormat="1" ht="23.25" customHeight="1">
      <c r="A9" s="39" t="s">
        <v>39</v>
      </c>
      <c r="B9" s="40">
        <v>12</v>
      </c>
      <c r="C9" s="40">
        <v>12</v>
      </c>
      <c r="D9" s="41">
        <f aca="true" t="shared" si="0" ref="D9:D17">G9/B9/3</f>
        <v>25063.88888888889</v>
      </c>
      <c r="E9" s="41">
        <f aca="true" t="shared" si="1" ref="E9:E17">G9/C9/3</f>
        <v>25063.88888888889</v>
      </c>
      <c r="F9" s="76">
        <v>300267</v>
      </c>
      <c r="G9" s="76">
        <v>902300</v>
      </c>
      <c r="H9" s="40">
        <v>12</v>
      </c>
      <c r="I9" s="43">
        <v>25064</v>
      </c>
    </row>
    <row r="10" spans="1:9" s="44" customFormat="1" ht="26.25" customHeight="1">
      <c r="A10" s="39" t="s">
        <v>40</v>
      </c>
      <c r="B10" s="40">
        <v>12.85</v>
      </c>
      <c r="C10" s="40">
        <v>13</v>
      </c>
      <c r="D10" s="41">
        <f t="shared" si="0"/>
        <v>23980.389105058366</v>
      </c>
      <c r="E10" s="41">
        <f t="shared" si="1"/>
        <v>23703.69230769231</v>
      </c>
      <c r="F10" s="76">
        <v>308148</v>
      </c>
      <c r="G10" s="76">
        <v>924444</v>
      </c>
      <c r="H10" s="40">
        <v>13</v>
      </c>
      <c r="I10" s="43">
        <v>23704</v>
      </c>
    </row>
    <row r="11" spans="1:9" s="44" customFormat="1" ht="22.5" customHeight="1">
      <c r="A11" s="39" t="s">
        <v>41</v>
      </c>
      <c r="B11" s="40">
        <v>8.75</v>
      </c>
      <c r="C11" s="40">
        <v>10</v>
      </c>
      <c r="D11" s="41">
        <f t="shared" si="0"/>
        <v>24321.942857142858</v>
      </c>
      <c r="E11" s="41">
        <f t="shared" si="1"/>
        <v>21281.7</v>
      </c>
      <c r="F11" s="76">
        <v>227308</v>
      </c>
      <c r="G11" s="76">
        <v>638451</v>
      </c>
      <c r="H11" s="40">
        <v>7</v>
      </c>
      <c r="I11" s="43">
        <v>26335</v>
      </c>
    </row>
    <row r="12" spans="1:9" s="44" customFormat="1" ht="26.25" customHeight="1">
      <c r="A12" s="39" t="s">
        <v>50</v>
      </c>
      <c r="B12" s="40">
        <v>1.75</v>
      </c>
      <c r="C12" s="40">
        <v>2</v>
      </c>
      <c r="D12" s="41">
        <f t="shared" si="0"/>
        <v>26329.714285714286</v>
      </c>
      <c r="E12" s="41">
        <f t="shared" si="1"/>
        <v>23038.5</v>
      </c>
      <c r="F12" s="76">
        <v>44610</v>
      </c>
      <c r="G12" s="76">
        <v>138231</v>
      </c>
      <c r="H12" s="40">
        <v>2</v>
      </c>
      <c r="I12" s="43">
        <v>23038</v>
      </c>
    </row>
    <row r="13" spans="1:9" s="44" customFormat="1" ht="25.5" customHeight="1">
      <c r="A13" s="39" t="s">
        <v>46</v>
      </c>
      <c r="B13" s="45">
        <v>1.5</v>
      </c>
      <c r="C13" s="45">
        <v>1.5</v>
      </c>
      <c r="D13" s="41">
        <f t="shared" si="0"/>
        <v>24398.666666666668</v>
      </c>
      <c r="E13" s="41">
        <f t="shared" si="1"/>
        <v>24398.666666666668</v>
      </c>
      <c r="F13" s="76">
        <v>36598</v>
      </c>
      <c r="G13" s="76">
        <v>109794</v>
      </c>
      <c r="H13" s="45">
        <v>1.5</v>
      </c>
      <c r="I13" s="43">
        <v>24399</v>
      </c>
    </row>
    <row r="14" spans="1:9" s="44" customFormat="1" ht="31.5" customHeight="1">
      <c r="A14" s="39" t="s">
        <v>47</v>
      </c>
      <c r="B14" s="40">
        <v>1.1</v>
      </c>
      <c r="C14" s="40">
        <v>1.1</v>
      </c>
      <c r="D14" s="41">
        <f t="shared" si="0"/>
        <v>22868.787878787876</v>
      </c>
      <c r="E14" s="41">
        <f t="shared" si="1"/>
        <v>22868.787878787876</v>
      </c>
      <c r="F14" s="76">
        <v>25155</v>
      </c>
      <c r="G14" s="76">
        <v>75467</v>
      </c>
      <c r="H14" s="40">
        <v>1.1</v>
      </c>
      <c r="I14" s="43">
        <v>22869</v>
      </c>
    </row>
    <row r="15" spans="1:9" s="44" customFormat="1" ht="39.75" customHeight="1">
      <c r="A15" s="39" t="s">
        <v>49</v>
      </c>
      <c r="B15" s="45">
        <v>1.55</v>
      </c>
      <c r="C15" s="45">
        <v>1.55</v>
      </c>
      <c r="D15" s="41">
        <f t="shared" si="0"/>
        <v>23895.268817204298</v>
      </c>
      <c r="E15" s="41">
        <f t="shared" si="1"/>
        <v>23895.268817204298</v>
      </c>
      <c r="F15" s="76">
        <v>36148</v>
      </c>
      <c r="G15" s="76">
        <v>111113</v>
      </c>
      <c r="H15" s="45">
        <v>1.55</v>
      </c>
      <c r="I15" s="43">
        <v>23895</v>
      </c>
    </row>
    <row r="16" spans="1:9" s="44" customFormat="1" ht="26.25" customHeight="1">
      <c r="A16" s="39" t="s">
        <v>48</v>
      </c>
      <c r="B16" s="40">
        <v>1.1</v>
      </c>
      <c r="C16" s="40">
        <v>1</v>
      </c>
      <c r="D16" s="41">
        <f t="shared" si="0"/>
        <v>22499.090909090908</v>
      </c>
      <c r="E16" s="41">
        <f t="shared" si="1"/>
        <v>24749</v>
      </c>
      <c r="F16" s="76">
        <v>22746</v>
      </c>
      <c r="G16" s="76">
        <v>74247</v>
      </c>
      <c r="H16" s="40">
        <v>1</v>
      </c>
      <c r="I16" s="43">
        <v>24749</v>
      </c>
    </row>
    <row r="17" spans="1:9" s="48" customFormat="1" ht="24" customHeight="1">
      <c r="A17" s="26" t="s">
        <v>45</v>
      </c>
      <c r="B17" s="46">
        <f>SUM(B8:B16)</f>
        <v>61.35</v>
      </c>
      <c r="C17" s="46">
        <f>SUM(C8:C16)</f>
        <v>63.15</v>
      </c>
      <c r="D17" s="41">
        <f t="shared" si="0"/>
        <v>24403.091551208912</v>
      </c>
      <c r="E17" s="41">
        <f t="shared" si="1"/>
        <v>23707.51649511745</v>
      </c>
      <c r="F17" s="77">
        <f>SUM(F8:F16)</f>
        <v>1507912</v>
      </c>
      <c r="G17" s="77">
        <f>SUM(G8:G16)</f>
        <v>4491389</v>
      </c>
      <c r="H17" s="46">
        <f>SUM(H8:H16)</f>
        <v>59.15</v>
      </c>
      <c r="I17" s="47">
        <f>(I8*H8+I9*H9+I10*H10+I11*H11+I12*H12+I13*H13+I14*H14+I15*H15+I16*H16)/H17</f>
        <v>24559.96027049873</v>
      </c>
    </row>
    <row r="18" spans="1:9" ht="17.25" customHeight="1">
      <c r="A18" s="49"/>
      <c r="B18" s="50"/>
      <c r="C18" s="50"/>
      <c r="D18" s="50"/>
      <c r="E18" s="50"/>
      <c r="F18" s="50"/>
      <c r="G18" s="50"/>
      <c r="H18" s="50"/>
      <c r="I18" s="50"/>
    </row>
    <row r="19" spans="1:9" ht="18.75" customHeight="1">
      <c r="A19" s="51" t="s">
        <v>0</v>
      </c>
      <c r="B19" s="50"/>
      <c r="C19" s="50"/>
      <c r="D19" s="50"/>
      <c r="E19" s="50"/>
      <c r="F19" s="50"/>
      <c r="G19" s="50"/>
      <c r="H19" s="50"/>
      <c r="I19" s="50"/>
    </row>
    <row r="20" spans="1:9" ht="33.75" customHeight="1">
      <c r="A20" s="51" t="s">
        <v>8</v>
      </c>
      <c r="B20" s="50"/>
      <c r="C20" s="50"/>
      <c r="D20" s="50"/>
      <c r="E20" s="50"/>
      <c r="F20" s="50"/>
      <c r="G20" s="50"/>
      <c r="H20" s="50"/>
      <c r="I20" s="50"/>
    </row>
    <row r="21" ht="18" customHeight="1">
      <c r="A21" s="52"/>
    </row>
    <row r="22" ht="18.75">
      <c r="A22" s="53"/>
    </row>
    <row r="23" ht="18.75">
      <c r="A23" s="52"/>
    </row>
    <row r="24" ht="18">
      <c r="A24" s="54"/>
    </row>
    <row r="25" ht="18">
      <c r="A25" s="55"/>
    </row>
  </sheetData>
  <sheetProtection/>
  <mergeCells count="7">
    <mergeCell ref="H6:I6"/>
    <mergeCell ref="B5:I5"/>
    <mergeCell ref="D6:E6"/>
    <mergeCell ref="B6:C6"/>
    <mergeCell ref="A5:A7"/>
    <mergeCell ref="A2:P2"/>
    <mergeCell ref="A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8.421875" style="19" customWidth="1"/>
    <col min="2" max="2" width="10.28125" style="19" customWidth="1"/>
    <col min="3" max="3" width="11.140625" style="19" customWidth="1"/>
    <col min="4" max="4" width="15.8515625" style="19" customWidth="1"/>
    <col min="5" max="5" width="16.8515625" style="19" customWidth="1"/>
    <col min="6" max="6" width="0.2890625" style="19" customWidth="1"/>
    <col min="7" max="7" width="13.421875" style="19" hidden="1" customWidth="1"/>
    <col min="8" max="8" width="16.140625" style="19" customWidth="1"/>
    <col min="9" max="9" width="19.57421875" style="19" customWidth="1"/>
    <col min="10" max="16" width="9.140625" style="19" customWidth="1"/>
    <col min="17" max="16384" width="9.140625" style="18" customWidth="1"/>
  </cols>
  <sheetData>
    <row r="2" spans="1:9" ht="15">
      <c r="A2" s="103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70" t="s">
        <v>51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20"/>
      <c r="B4" s="56"/>
      <c r="C4" s="56"/>
      <c r="D4" s="56"/>
      <c r="E4" s="56"/>
      <c r="F4" s="56"/>
      <c r="G4" s="56"/>
      <c r="H4" s="56"/>
      <c r="I4" s="56"/>
    </row>
    <row r="5" spans="1:9" ht="154.5" customHeight="1">
      <c r="A5" s="89"/>
      <c r="B5" s="98" t="s">
        <v>2</v>
      </c>
      <c r="C5" s="98"/>
      <c r="D5" s="98" t="s">
        <v>4</v>
      </c>
      <c r="E5" s="98"/>
      <c r="F5" s="75" t="s">
        <v>23</v>
      </c>
      <c r="G5" s="75" t="s">
        <v>24</v>
      </c>
      <c r="H5" s="96" t="s">
        <v>13</v>
      </c>
      <c r="I5" s="97"/>
    </row>
    <row r="6" spans="1:16" s="23" customFormat="1" ht="54" customHeight="1">
      <c r="A6" s="89"/>
      <c r="B6" s="38" t="s">
        <v>14</v>
      </c>
      <c r="C6" s="38" t="s">
        <v>15</v>
      </c>
      <c r="D6" s="38" t="s">
        <v>3</v>
      </c>
      <c r="E6" s="38" t="s">
        <v>7</v>
      </c>
      <c r="F6" s="75" t="s">
        <v>25</v>
      </c>
      <c r="G6" s="75" t="s">
        <v>25</v>
      </c>
      <c r="H6" s="38" t="s">
        <v>16</v>
      </c>
      <c r="I6" s="38" t="s">
        <v>17</v>
      </c>
      <c r="J6" s="57"/>
      <c r="K6" s="57"/>
      <c r="L6" s="57"/>
      <c r="M6" s="57"/>
      <c r="N6" s="57"/>
      <c r="O6" s="57"/>
      <c r="P6" s="57"/>
    </row>
    <row r="7" spans="1:16" s="23" customFormat="1" ht="22.5" customHeight="1">
      <c r="A7" s="58" t="s">
        <v>42</v>
      </c>
      <c r="B7" s="59">
        <v>10.96</v>
      </c>
      <c r="C7" s="60">
        <v>7</v>
      </c>
      <c r="D7" s="61">
        <f>G7/B7/3</f>
        <v>13320.407542579074</v>
      </c>
      <c r="E7" s="61">
        <f>G7/C7/3</f>
        <v>20855.95238095238</v>
      </c>
      <c r="F7" s="78">
        <v>162746</v>
      </c>
      <c r="G7" s="78">
        <v>437975</v>
      </c>
      <c r="H7" s="60">
        <v>5.1</v>
      </c>
      <c r="I7" s="60">
        <v>24328</v>
      </c>
      <c r="J7" s="57"/>
      <c r="K7" s="57"/>
      <c r="L7" s="57"/>
      <c r="M7" s="57"/>
      <c r="N7" s="57"/>
      <c r="O7" s="57"/>
      <c r="P7" s="57"/>
    </row>
    <row r="8" spans="1:16" s="23" customFormat="1" ht="22.5" customHeight="1">
      <c r="A8" s="58" t="s">
        <v>55</v>
      </c>
      <c r="B8" s="59">
        <v>16.1</v>
      </c>
      <c r="C8" s="60">
        <v>11.3</v>
      </c>
      <c r="D8" s="61">
        <f>G8/B8/3</f>
        <v>16264.244306418217</v>
      </c>
      <c r="E8" s="61">
        <f>G8/C8/3</f>
        <v>23172.949852507372</v>
      </c>
      <c r="F8" s="78">
        <v>317056</v>
      </c>
      <c r="G8" s="78">
        <v>785563</v>
      </c>
      <c r="H8" s="60">
        <v>11.3</v>
      </c>
      <c r="I8" s="60">
        <v>23173</v>
      </c>
      <c r="J8" s="57"/>
      <c r="K8" s="57"/>
      <c r="L8" s="57"/>
      <c r="M8" s="57"/>
      <c r="N8" s="57"/>
      <c r="O8" s="57"/>
      <c r="P8" s="57"/>
    </row>
    <row r="9" spans="1:16" s="23" customFormat="1" ht="36" customHeight="1">
      <c r="A9" s="58" t="s">
        <v>43</v>
      </c>
      <c r="B9" s="62">
        <v>6.09</v>
      </c>
      <c r="C9" s="62">
        <v>5.6</v>
      </c>
      <c r="D9" s="61">
        <f>G9/B9/3</f>
        <v>13762.068965517241</v>
      </c>
      <c r="E9" s="61">
        <f>G9/C9/3</f>
        <v>14966.25</v>
      </c>
      <c r="F9" s="79">
        <v>99020</v>
      </c>
      <c r="G9" s="79">
        <v>251433</v>
      </c>
      <c r="H9" s="62">
        <v>3.3</v>
      </c>
      <c r="I9" s="63">
        <v>17555</v>
      </c>
      <c r="J9" s="57"/>
      <c r="K9" s="57"/>
      <c r="L9" s="57"/>
      <c r="M9" s="57"/>
      <c r="N9" s="57"/>
      <c r="O9" s="57"/>
      <c r="P9" s="57"/>
    </row>
    <row r="10" spans="1:16" s="28" customFormat="1" ht="27" customHeight="1">
      <c r="A10" s="64" t="s">
        <v>45</v>
      </c>
      <c r="B10" s="65">
        <f>SUM(B7:B9)</f>
        <v>33.150000000000006</v>
      </c>
      <c r="C10" s="65">
        <f>SUM(C7:C9)</f>
        <v>23.9</v>
      </c>
      <c r="D10" s="61">
        <f>G10/B10/3</f>
        <v>14831.282051282049</v>
      </c>
      <c r="E10" s="61">
        <f>G10/C10/3</f>
        <v>20571.42259414226</v>
      </c>
      <c r="F10" s="80">
        <f>SUM(F7:F9)</f>
        <v>578822</v>
      </c>
      <c r="G10" s="80">
        <f>SUM(G7:G9)</f>
        <v>1474971</v>
      </c>
      <c r="H10" s="65">
        <f>SUM(H7:H9)</f>
        <v>19.7</v>
      </c>
      <c r="I10" s="66">
        <f>(I7*H7+I9*H9+I8*H8)/H10</f>
        <v>22530.923857868023</v>
      </c>
      <c r="J10" s="48"/>
      <c r="K10" s="48"/>
      <c r="L10" s="48"/>
      <c r="M10" s="48"/>
      <c r="N10" s="48"/>
      <c r="O10" s="48"/>
      <c r="P10" s="48"/>
    </row>
    <row r="11" spans="1:9" ht="17.25" customHeight="1">
      <c r="A11" s="67"/>
      <c r="B11" s="30"/>
      <c r="C11" s="30"/>
      <c r="D11" s="30"/>
      <c r="E11" s="30"/>
      <c r="F11" s="30"/>
      <c r="G11" s="30"/>
      <c r="H11" s="30"/>
      <c r="I11" s="30"/>
    </row>
    <row r="12" spans="1:9" ht="18.75" customHeight="1">
      <c r="A12" s="29" t="s">
        <v>0</v>
      </c>
      <c r="B12" s="30"/>
      <c r="C12" s="30"/>
      <c r="D12" s="30"/>
      <c r="E12" s="30"/>
      <c r="F12" s="30"/>
      <c r="G12" s="30"/>
      <c r="H12" s="30"/>
      <c r="I12" s="30"/>
    </row>
    <row r="13" spans="1:9" ht="33.75" customHeight="1">
      <c r="A13" s="29" t="s">
        <v>8</v>
      </c>
      <c r="B13" s="30"/>
      <c r="C13" s="30"/>
      <c r="D13" s="30"/>
      <c r="E13" s="30"/>
      <c r="F13" s="30"/>
      <c r="G13" s="30"/>
      <c r="H13" s="30"/>
      <c r="I13" s="30"/>
    </row>
    <row r="14" ht="18" customHeight="1">
      <c r="A14" s="68"/>
    </row>
    <row r="15" ht="15.75">
      <c r="A15" s="69"/>
    </row>
    <row r="16" ht="15.75">
      <c r="A16" s="68"/>
    </row>
    <row r="17" ht="15.75">
      <c r="A17" s="33"/>
    </row>
    <row r="18" ht="15">
      <c r="A18" s="34"/>
    </row>
  </sheetData>
  <sheetProtection/>
  <mergeCells count="4">
    <mergeCell ref="A5:A6"/>
    <mergeCell ref="H5:I5"/>
    <mergeCell ref="D5:E5"/>
    <mergeCell ref="B5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01"/>
  <sheetViews>
    <sheetView zoomScale="87" zoomScaleNormal="87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24.140625" style="4" customWidth="1"/>
    <col min="2" max="3" width="9.140625" style="4" customWidth="1"/>
    <col min="4" max="4" width="12.57421875" style="4" customWidth="1"/>
    <col min="5" max="5" width="13.421875" style="4" customWidth="1"/>
    <col min="6" max="6" width="0.42578125" style="4" hidden="1" customWidth="1"/>
    <col min="7" max="7" width="14.8515625" style="4" hidden="1" customWidth="1"/>
    <col min="8" max="23" width="9.140625" style="4" customWidth="1"/>
  </cols>
  <sheetData>
    <row r="2" ht="18">
      <c r="A2" s="101" t="s">
        <v>1</v>
      </c>
    </row>
    <row r="3" ht="18.75">
      <c r="A3" s="102" t="s">
        <v>54</v>
      </c>
    </row>
    <row r="4" ht="58.5" customHeight="1">
      <c r="A4" s="2"/>
    </row>
    <row r="5" spans="1:7" ht="119.25" customHeight="1">
      <c r="A5" s="100"/>
      <c r="B5" s="99" t="s">
        <v>2</v>
      </c>
      <c r="C5" s="99"/>
      <c r="D5" s="99" t="s">
        <v>4</v>
      </c>
      <c r="E5" s="99"/>
      <c r="F5" s="81" t="s">
        <v>23</v>
      </c>
      <c r="G5" s="81" t="s">
        <v>24</v>
      </c>
    </row>
    <row r="6" spans="1:23" s="1" customFormat="1" ht="113.25" customHeight="1">
      <c r="A6" s="100"/>
      <c r="B6" s="3" t="s">
        <v>14</v>
      </c>
      <c r="C6" s="3" t="s">
        <v>15</v>
      </c>
      <c r="D6" s="3" t="s">
        <v>3</v>
      </c>
      <c r="E6" s="3" t="s">
        <v>7</v>
      </c>
      <c r="F6" s="81" t="s">
        <v>25</v>
      </c>
      <c r="G6" s="81" t="s">
        <v>25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4" customFormat="1" ht="37.5" customHeight="1">
      <c r="A7" s="71" t="s">
        <v>44</v>
      </c>
      <c r="B7" s="12">
        <v>11.25</v>
      </c>
      <c r="C7" s="12">
        <v>10.7</v>
      </c>
      <c r="D7" s="15">
        <f>G7/B7/3</f>
        <v>21314.666666666668</v>
      </c>
      <c r="E7" s="15">
        <f>G7/C7/3</f>
        <v>22410.280373831778</v>
      </c>
      <c r="F7" s="82">
        <v>239790</v>
      </c>
      <c r="G7" s="82">
        <v>719370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6" customFormat="1" ht="17.25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6" customFormat="1" ht="18.75" customHeight="1">
      <c r="A9" s="9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6" customFormat="1" ht="33.75" customHeight="1">
      <c r="A10" s="9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6" customFormat="1" ht="18" customHeight="1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6" customFormat="1" ht="18.75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6" customFormat="1" ht="18.7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6" customFormat="1" ht="18.75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6" customFormat="1" ht="18.75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6" customFormat="1" ht="18.75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16" customFormat="1" ht="18.7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16" customFormat="1" ht="18.75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ht="18.7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ht="18.75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ht="18.75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ht="18.75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ht="18.75">
      <c r="A23" s="1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ht="18.75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ht="18.75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8">
      <c r="A26" s="6"/>
    </row>
    <row r="27" ht="18">
      <c r="A27" s="6"/>
    </row>
    <row r="28" ht="18">
      <c r="A28" s="6"/>
    </row>
    <row r="29" ht="18">
      <c r="A29" s="6"/>
    </row>
    <row r="30" ht="18">
      <c r="A30" s="6"/>
    </row>
    <row r="31" ht="18">
      <c r="A31" s="6"/>
    </row>
    <row r="32" ht="18">
      <c r="A32" s="6"/>
    </row>
    <row r="33" ht="18">
      <c r="A33" s="6"/>
    </row>
    <row r="34" ht="18">
      <c r="A34" s="6"/>
    </row>
    <row r="35" ht="18">
      <c r="A35" s="6"/>
    </row>
    <row r="36" ht="18">
      <c r="A36" s="6"/>
    </row>
    <row r="37" ht="18">
      <c r="A37" s="6"/>
    </row>
    <row r="38" ht="18">
      <c r="A38" s="6"/>
    </row>
    <row r="39" ht="18">
      <c r="A39" s="6"/>
    </row>
    <row r="40" ht="18">
      <c r="A40" s="6"/>
    </row>
    <row r="41" ht="18">
      <c r="A41" s="6"/>
    </row>
    <row r="42" ht="18">
      <c r="A42" s="6"/>
    </row>
    <row r="43" ht="18">
      <c r="A43" s="6"/>
    </row>
    <row r="44" ht="18">
      <c r="A44" s="6"/>
    </row>
    <row r="45" ht="18">
      <c r="A45" s="6"/>
    </row>
    <row r="46" ht="18">
      <c r="A46" s="6"/>
    </row>
    <row r="47" ht="18">
      <c r="A47" s="6"/>
    </row>
    <row r="48" ht="18">
      <c r="A48" s="6"/>
    </row>
    <row r="49" ht="18">
      <c r="A49" s="6"/>
    </row>
    <row r="50" ht="18">
      <c r="A50" s="6"/>
    </row>
    <row r="51" ht="18">
      <c r="A51" s="6"/>
    </row>
    <row r="52" ht="18">
      <c r="A52" s="6"/>
    </row>
    <row r="53" ht="18">
      <c r="A53" s="6"/>
    </row>
    <row r="54" ht="18">
      <c r="A54" s="6"/>
    </row>
    <row r="55" ht="18">
      <c r="A55" s="6"/>
    </row>
    <row r="56" ht="18">
      <c r="A56" s="6"/>
    </row>
    <row r="57" ht="18">
      <c r="A57" s="6"/>
    </row>
    <row r="58" ht="18">
      <c r="A58" s="6"/>
    </row>
    <row r="59" ht="18">
      <c r="A59" s="6"/>
    </row>
    <row r="60" ht="18">
      <c r="A60" s="6"/>
    </row>
    <row r="61" ht="18">
      <c r="A61" s="6"/>
    </row>
    <row r="62" ht="18">
      <c r="A62" s="6"/>
    </row>
    <row r="63" ht="18">
      <c r="A63" s="6"/>
    </row>
    <row r="64" ht="18">
      <c r="A64" s="6"/>
    </row>
    <row r="65" ht="18">
      <c r="A65" s="6"/>
    </row>
    <row r="66" ht="18">
      <c r="A66" s="6"/>
    </row>
    <row r="67" ht="18">
      <c r="A67" s="6"/>
    </row>
    <row r="68" ht="18">
      <c r="A68" s="6"/>
    </row>
    <row r="69" ht="18">
      <c r="A69" s="6"/>
    </row>
    <row r="70" ht="18">
      <c r="A70" s="6"/>
    </row>
    <row r="71" ht="18">
      <c r="A71" s="6"/>
    </row>
    <row r="72" ht="18">
      <c r="A72" s="6"/>
    </row>
    <row r="73" ht="18">
      <c r="A73" s="6"/>
    </row>
    <row r="74" ht="18">
      <c r="A74" s="6"/>
    </row>
    <row r="75" ht="18">
      <c r="A75" s="6"/>
    </row>
    <row r="76" ht="18">
      <c r="A76" s="6"/>
    </row>
    <row r="77" ht="18">
      <c r="A77" s="6"/>
    </row>
    <row r="78" ht="18">
      <c r="A78" s="6"/>
    </row>
    <row r="79" ht="18">
      <c r="A79" s="6"/>
    </row>
    <row r="80" ht="18">
      <c r="A80" s="6"/>
    </row>
    <row r="81" ht="18">
      <c r="A81" s="6"/>
    </row>
    <row r="82" ht="18">
      <c r="A82" s="6"/>
    </row>
    <row r="83" ht="18">
      <c r="A83" s="6"/>
    </row>
    <row r="84" ht="18">
      <c r="A84" s="6"/>
    </row>
    <row r="85" ht="18">
      <c r="A85" s="6"/>
    </row>
    <row r="86" ht="18">
      <c r="A86" s="6"/>
    </row>
    <row r="87" ht="18">
      <c r="A87" s="6"/>
    </row>
    <row r="88" ht="18">
      <c r="A88" s="6"/>
    </row>
    <row r="89" ht="18">
      <c r="A89" s="6"/>
    </row>
    <row r="90" ht="18">
      <c r="A90" s="6"/>
    </row>
    <row r="91" ht="18">
      <c r="A91" s="6"/>
    </row>
    <row r="92" ht="18">
      <c r="A92" s="6"/>
    </row>
    <row r="93" ht="18">
      <c r="A93" s="6"/>
    </row>
    <row r="94" ht="18">
      <c r="A94" s="6"/>
    </row>
    <row r="95" ht="18">
      <c r="A95" s="6"/>
    </row>
    <row r="96" ht="18">
      <c r="A96" s="6"/>
    </row>
    <row r="97" ht="18">
      <c r="A97" s="6"/>
    </row>
    <row r="98" ht="18">
      <c r="A98" s="6"/>
    </row>
    <row r="99" ht="18">
      <c r="A99" s="6"/>
    </row>
    <row r="100" ht="18">
      <c r="A100" s="6"/>
    </row>
    <row r="101" ht="18">
      <c r="A101" s="6"/>
    </row>
    <row r="102" ht="18">
      <c r="A102" s="6"/>
    </row>
    <row r="103" ht="18">
      <c r="A103" s="6"/>
    </row>
    <row r="104" ht="18">
      <c r="A104" s="6"/>
    </row>
    <row r="105" ht="18">
      <c r="A105" s="6"/>
    </row>
    <row r="106" ht="18">
      <c r="A106" s="6"/>
    </row>
    <row r="107" ht="18">
      <c r="A107" s="6"/>
    </row>
    <row r="108" ht="18">
      <c r="A108" s="6"/>
    </row>
    <row r="109" ht="18">
      <c r="A109" s="6"/>
    </row>
    <row r="110" ht="18">
      <c r="A110" s="6"/>
    </row>
    <row r="111" ht="18">
      <c r="A111" s="6"/>
    </row>
    <row r="112" ht="18">
      <c r="A112" s="6"/>
    </row>
    <row r="113" ht="18">
      <c r="A113" s="6"/>
    </row>
    <row r="114" ht="18">
      <c r="A114" s="6"/>
    </row>
    <row r="115" ht="18">
      <c r="A115" s="6"/>
    </row>
    <row r="116" ht="18">
      <c r="A116" s="6"/>
    </row>
    <row r="117" ht="18">
      <c r="A117" s="6"/>
    </row>
    <row r="118" ht="18">
      <c r="A118" s="6"/>
    </row>
    <row r="119" ht="18">
      <c r="A119" s="6"/>
    </row>
    <row r="120" ht="18">
      <c r="A120" s="6"/>
    </row>
    <row r="121" ht="18">
      <c r="A121" s="6"/>
    </row>
    <row r="122" ht="18">
      <c r="A122" s="6"/>
    </row>
    <row r="123" ht="18">
      <c r="A123" s="6"/>
    </row>
    <row r="124" ht="18">
      <c r="A124" s="6"/>
    </row>
    <row r="125" ht="18">
      <c r="A125" s="6"/>
    </row>
    <row r="126" ht="18">
      <c r="A126" s="6"/>
    </row>
    <row r="127" ht="18">
      <c r="A127" s="6"/>
    </row>
    <row r="128" ht="18">
      <c r="A128" s="6"/>
    </row>
    <row r="129" ht="18">
      <c r="A129" s="6"/>
    </row>
    <row r="130" ht="18">
      <c r="A130" s="6"/>
    </row>
    <row r="131" ht="18">
      <c r="A131" s="6"/>
    </row>
    <row r="132" ht="18">
      <c r="A132" s="6"/>
    </row>
    <row r="133" ht="18">
      <c r="A133" s="6"/>
    </row>
    <row r="134" ht="18">
      <c r="A134" s="6"/>
    </row>
    <row r="135" ht="18">
      <c r="A135" s="6"/>
    </row>
    <row r="136" ht="18">
      <c r="A136" s="6"/>
    </row>
    <row r="137" ht="18">
      <c r="A137" s="6"/>
    </row>
    <row r="138" ht="18">
      <c r="A138" s="6"/>
    </row>
    <row r="139" ht="18">
      <c r="A139" s="6"/>
    </row>
    <row r="140" ht="18">
      <c r="A140" s="6"/>
    </row>
    <row r="141" ht="18">
      <c r="A141" s="6"/>
    </row>
    <row r="142" ht="18">
      <c r="A142" s="6"/>
    </row>
    <row r="143" ht="18">
      <c r="A143" s="6"/>
    </row>
    <row r="144" ht="18">
      <c r="A144" s="6"/>
    </row>
    <row r="145" ht="18">
      <c r="A145" s="6"/>
    </row>
    <row r="146" ht="18">
      <c r="A146" s="6"/>
    </row>
    <row r="147" ht="18">
      <c r="A147" s="6"/>
    </row>
    <row r="148" ht="18">
      <c r="A148" s="6"/>
    </row>
    <row r="149" ht="18">
      <c r="A149" s="6"/>
    </row>
    <row r="150" ht="18">
      <c r="A150" s="6"/>
    </row>
    <row r="151" ht="18">
      <c r="A151" s="6"/>
    </row>
    <row r="152" ht="18">
      <c r="A152" s="6"/>
    </row>
    <row r="153" ht="18">
      <c r="A153" s="6"/>
    </row>
    <row r="154" ht="18">
      <c r="A154" s="6"/>
    </row>
    <row r="155" ht="18">
      <c r="A155" s="6"/>
    </row>
    <row r="156" ht="18">
      <c r="A156" s="6"/>
    </row>
    <row r="157" ht="18">
      <c r="A157" s="6"/>
    </row>
    <row r="158" ht="18">
      <c r="A158" s="6"/>
    </row>
    <row r="159" ht="18">
      <c r="A159" s="6"/>
    </row>
    <row r="160" ht="18">
      <c r="A160" s="6"/>
    </row>
    <row r="161" ht="18">
      <c r="A161" s="6"/>
    </row>
    <row r="162" ht="18">
      <c r="A162" s="6"/>
    </row>
    <row r="163" ht="18">
      <c r="A163" s="6"/>
    </row>
    <row r="164" ht="18">
      <c r="A164" s="6"/>
    </row>
    <row r="165" ht="18">
      <c r="A165" s="6"/>
    </row>
    <row r="166" ht="18">
      <c r="A166" s="6"/>
    </row>
    <row r="167" ht="18">
      <c r="A167" s="6"/>
    </row>
    <row r="168" ht="18">
      <c r="A168" s="6"/>
    </row>
    <row r="169" ht="18">
      <c r="A169" s="6"/>
    </row>
    <row r="170" ht="18">
      <c r="A170" s="6"/>
    </row>
    <row r="171" ht="18">
      <c r="A171" s="6"/>
    </row>
    <row r="172" ht="18">
      <c r="A172" s="6"/>
    </row>
    <row r="173" ht="18">
      <c r="A173" s="6"/>
    </row>
    <row r="174" ht="18">
      <c r="A174" s="6"/>
    </row>
    <row r="175" ht="18">
      <c r="A175" s="6"/>
    </row>
    <row r="176" ht="18">
      <c r="A176" s="6"/>
    </row>
    <row r="177" ht="18">
      <c r="A177" s="6"/>
    </row>
    <row r="178" ht="18">
      <c r="A178" s="6"/>
    </row>
    <row r="179" ht="18">
      <c r="A179" s="6"/>
    </row>
    <row r="180" ht="18">
      <c r="A180" s="6"/>
    </row>
    <row r="181" ht="18">
      <c r="A181" s="6"/>
    </row>
    <row r="182" ht="18">
      <c r="A182" s="6"/>
    </row>
    <row r="183" ht="18">
      <c r="A183" s="6"/>
    </row>
    <row r="184" ht="18">
      <c r="A184" s="6"/>
    </row>
    <row r="185" ht="18">
      <c r="A185" s="6"/>
    </row>
    <row r="186" ht="18">
      <c r="A186" s="6"/>
    </row>
    <row r="187" ht="18">
      <c r="A187" s="6"/>
    </row>
    <row r="188" ht="18">
      <c r="A188" s="6"/>
    </row>
    <row r="189" ht="18">
      <c r="A189" s="6"/>
    </row>
    <row r="190" ht="18">
      <c r="A190" s="6"/>
    </row>
    <row r="191" ht="18">
      <c r="A191" s="6"/>
    </row>
    <row r="192" ht="18">
      <c r="A192" s="6"/>
    </row>
    <row r="193" ht="18">
      <c r="A193" s="6"/>
    </row>
    <row r="194" ht="18">
      <c r="A194" s="6"/>
    </row>
    <row r="195" ht="18">
      <c r="A195" s="6"/>
    </row>
    <row r="196" ht="18">
      <c r="A196" s="6"/>
    </row>
    <row r="197" ht="18">
      <c r="A197" s="6"/>
    </row>
    <row r="198" ht="18">
      <c r="A198" s="6"/>
    </row>
    <row r="199" ht="18">
      <c r="A199" s="6"/>
    </row>
    <row r="200" ht="18">
      <c r="A200" s="6"/>
    </row>
    <row r="201" ht="18">
      <c r="A201" s="6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2014-04-10T11:03:20Z</cp:lastPrinted>
  <dcterms:created xsi:type="dcterms:W3CDTF">1996-10-08T23:32:33Z</dcterms:created>
  <dcterms:modified xsi:type="dcterms:W3CDTF">2014-11-12T09:09:14Z</dcterms:modified>
  <cp:category/>
  <cp:version/>
  <cp:contentType/>
  <cp:contentStatus/>
</cp:coreProperties>
</file>